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340" yWindow="-15" windowWidth="9165" windowHeight="8160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Debt!$A$1:$O$24</definedName>
    <definedName name="_xlnm.Print_Area" localSheetId="1">'Group - conso accounts BS'!$A$1:$N$68</definedName>
    <definedName name="_xlnm.Print_Area" localSheetId="2">'Group - conso accounts CF'!$A$1:$J$17</definedName>
    <definedName name="_xlnm.Print_Area" localSheetId="0">'Group - conso accounts P&amp;L'!$A$1:$Q$55</definedName>
    <definedName name="_xlnm.Print_Area" localSheetId="4">KPIs!$A$1:$M$106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1">#REF!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BS'!$A$1:$B$65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45621" fullPrecision="0"/>
</workbook>
</file>

<file path=xl/calcChain.xml><?xml version="1.0" encoding="utf-8"?>
<calcChain xmlns="http://schemas.openxmlformats.org/spreadsheetml/2006/main">
  <c r="K64" i="37" l="1"/>
  <c r="I64" i="37"/>
  <c r="I66" i="37" s="1"/>
  <c r="H64" i="37"/>
  <c r="E64" i="37"/>
  <c r="D64" i="37"/>
  <c r="D66" i="37" s="1"/>
  <c r="C64" i="37"/>
  <c r="F53" i="37"/>
  <c r="F64" i="37" s="1"/>
  <c r="F66" i="37" s="1"/>
  <c r="K51" i="37"/>
  <c r="I51" i="37"/>
  <c r="H51" i="37"/>
  <c r="F51" i="37"/>
  <c r="E51" i="37"/>
  <c r="D51" i="37"/>
  <c r="C51" i="37"/>
  <c r="I39" i="37"/>
  <c r="D39" i="37"/>
  <c r="K36" i="37"/>
  <c r="K39" i="37" s="1"/>
  <c r="I36" i="37"/>
  <c r="H36" i="37"/>
  <c r="H39" i="37" s="1"/>
  <c r="H66" i="37" s="1"/>
  <c r="F36" i="37"/>
  <c r="F39" i="37" s="1"/>
  <c r="E36" i="37"/>
  <c r="E39" i="37" s="1"/>
  <c r="D36" i="37"/>
  <c r="C36" i="37"/>
  <c r="C39" i="37" s="1"/>
  <c r="C66" i="37" s="1"/>
  <c r="K27" i="37"/>
  <c r="K29" i="37" s="1"/>
  <c r="J27" i="37"/>
  <c r="J29" i="37" s="1"/>
  <c r="I27" i="37"/>
  <c r="I29" i="37" s="1"/>
  <c r="H27" i="37"/>
  <c r="H29" i="37" s="1"/>
  <c r="E27" i="37"/>
  <c r="E29" i="37" s="1"/>
  <c r="D27" i="37"/>
  <c r="D29" i="37" s="1"/>
  <c r="C27" i="37"/>
  <c r="C29" i="37" s="1"/>
  <c r="F20" i="37"/>
  <c r="F27" i="37" s="1"/>
  <c r="F29" i="37" s="1"/>
  <c r="K17" i="37"/>
  <c r="J17" i="37"/>
  <c r="I17" i="37"/>
  <c r="H17" i="37"/>
  <c r="F17" i="37"/>
  <c r="E17" i="37"/>
  <c r="D17" i="37"/>
  <c r="C17" i="37"/>
  <c r="K66" i="37" l="1"/>
  <c r="E66" i="37"/>
  <c r="O45" i="36"/>
  <c r="N45" i="36"/>
  <c r="O37" i="36"/>
  <c r="N37" i="36"/>
  <c r="K37" i="36"/>
  <c r="J37" i="36"/>
  <c r="I37" i="36"/>
  <c r="H37" i="36"/>
  <c r="L37" i="36"/>
  <c r="L45" i="36" l="1"/>
  <c r="K45" i="36"/>
  <c r="J45" i="36"/>
  <c r="I45" i="36"/>
  <c r="H45" i="36"/>
</calcChain>
</file>

<file path=xl/sharedStrings.xml><?xml version="1.0" encoding="utf-8"?>
<sst xmlns="http://schemas.openxmlformats.org/spreadsheetml/2006/main" count="306" uniqueCount="189">
  <si>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</si>
  <si>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</si>
  <si>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</si>
  <si>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</si>
  <si>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</si>
  <si>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</si>
  <si>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</si>
  <si>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</si>
  <si>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</si>
  <si>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</si>
  <si>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</si>
  <si>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</si>
  <si>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AUPU (in minutes)</t>
  </si>
  <si>
    <t>Market penetration rate for mobile network services</t>
  </si>
  <si>
    <t xml:space="preserve">IPTV </t>
  </si>
  <si>
    <t>DTH (TV over Satellite)</t>
  </si>
  <si>
    <t>Number of smartphones (thousands)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</si>
  <si>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</si>
  <si>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</si>
  <si>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t>CDMA</t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</si>
  <si>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</si>
  <si>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</si>
  <si>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</si>
  <si>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</si>
  <si>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</si>
  <si>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</si>
  <si>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</si>
  <si>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SAC post-paid (PLN)</t>
  </si>
  <si>
    <t>SRC post-paid (PLN)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</si>
  <si>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</si>
  <si>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</si>
  <si>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</si>
  <si>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</si>
  <si>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</si>
  <si>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</si>
  <si>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</si>
  <si>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</si>
  <si>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</si>
  <si>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</si>
  <si>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</si>
  <si>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>External purchases</t>
  </si>
  <si>
    <t xml:space="preserve">- Interconnect expenses </t>
  </si>
  <si>
    <t>- Network and IT expenses</t>
  </si>
  <si>
    <t>- Commercial expenses</t>
  </si>
  <si>
    <t>- Other external purchases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</si>
  <si>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</si>
  <si>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</si>
  <si>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</si>
  <si>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</si>
  <si>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</si>
  <si>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</si>
  <si>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Goodwill</t>
  </si>
  <si>
    <t>Other intangible assets</t>
  </si>
  <si>
    <t>Property, plant and equipment</t>
  </si>
  <si>
    <t>Trade receivables</t>
  </si>
  <si>
    <t>Derivatives</t>
  </si>
  <si>
    <t>Other assets</t>
  </si>
  <si>
    <t>Deferred tax assets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</si>
  <si>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</si>
  <si>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</si>
  <si>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</si>
  <si>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</si>
  <si>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</si>
  <si>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</si>
  <si>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</si>
  <si>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</si>
  <si>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</si>
  <si>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</si>
  <si>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</si>
  <si>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</si>
  <si>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</si>
  <si>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</si>
  <si>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</si>
  <si>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</si>
  <si>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</si>
  <si>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</si>
  <si>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</si>
  <si>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</si>
  <si>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</si>
  <si>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</si>
  <si>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</si>
  <si>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</si>
  <si>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</si>
  <si>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</si>
  <si>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</si>
  <si>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</si>
  <si>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</si>
  <si>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</si>
  <si>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</si>
  <si>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</si>
  <si>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</si>
  <si>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</si>
  <si>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</si>
  <si>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</si>
  <si>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</si>
  <si>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</si>
  <si>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</si>
  <si>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o/w VDSL</t>
  </si>
  <si>
    <t>Fixed telephony accesses</t>
  </si>
  <si>
    <t>Fixed broadband access</t>
  </si>
  <si>
    <t>TV client base</t>
  </si>
  <si>
    <t>Mobile accesses</t>
  </si>
  <si>
    <t>VoIP</t>
  </si>
  <si>
    <t>VHBB (VDSL+Fibre)</t>
  </si>
  <si>
    <t>o/w Fibre</t>
  </si>
  <si>
    <t>Wireless for fixed</t>
  </si>
  <si>
    <t>Mobile Handset</t>
  </si>
  <si>
    <t>Mobile Broadband</t>
  </si>
  <si>
    <t>M2M</t>
  </si>
  <si>
    <t>Total postpaid</t>
  </si>
  <si>
    <t>Total pre-paid</t>
  </si>
  <si>
    <t>Prepaid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</si>
  <si>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</si>
  <si>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</si>
  <si>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</si>
  <si>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</si>
  <si>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</si>
  <si>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</si>
  <si>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</si>
  <si>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</si>
  <si>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</si>
  <si>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</si>
  <si>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>Postpaid excl M2M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</si>
  <si>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</si>
  <si>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</si>
  <si>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</si>
  <si>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</si>
  <si>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</si>
  <si>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</si>
  <si>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</si>
  <si>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</si>
  <si>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</si>
  <si>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</si>
  <si>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</si>
  <si>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</si>
  <si>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</si>
  <si>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</si>
  <si>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</si>
  <si>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</si>
  <si>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</si>
  <si>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</si>
  <si>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</si>
  <si>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</si>
  <si>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Depreciation, amortisation and impairment of property, plant and equipment and intangibles assets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</si>
  <si>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</si>
  <si>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</si>
  <si>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</si>
  <si>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</si>
  <si>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Q4</t>
  </si>
  <si>
    <t>Right-of-use assets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</si>
  <si>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</si>
  <si>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</si>
  <si>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</si>
  <si>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</si>
  <si>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</si>
  <si>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</si>
  <si>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IFRS 15</t>
  </si>
  <si>
    <t>Purchases of telecommunication licences</t>
  </si>
  <si>
    <t>Adjustment for payment for costs related to acquisition and integration of new subsidiaries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</si>
  <si>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</si>
  <si>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</si>
  <si>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</si>
  <si>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</si>
  <si>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</si>
  <si>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</si>
  <si>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</si>
  <si>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</si>
  <si>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</si>
  <si>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</si>
  <si>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</si>
  <si>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</si>
  <si>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</si>
  <si>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 xml:space="preserve">*according to new definition after IFRS16 implementation net debt does not include any finance lease liabilities </t>
  </si>
  <si>
    <t>Labour expenses**</t>
  </si>
  <si>
    <t>Gains on disposal of assets***</t>
  </si>
  <si>
    <t>Adjustment for the impact of employment termination programs**</t>
  </si>
  <si>
    <t>Adjustment for the costs related to acquisition and integration of new subsidiaries**</t>
  </si>
  <si>
    <t>Adjustment for the impact of deconsolidation of subsidiaries***</t>
  </si>
  <si>
    <t>*** Gains on disposal of assets exclude impact of deconsolidation of subsidiaries</t>
  </si>
  <si>
    <t>restated
(IFRS16)*</t>
  </si>
  <si>
    <t>Other operating incomes &amp; expenses**</t>
  </si>
  <si>
    <t>- Foreign exchange losses</t>
  </si>
  <si>
    <t>EBITDAaL (EBITDA after Leases)</t>
  </si>
  <si>
    <t>** Labour expenses and other operating incomes &amp; expenses exclude adjustment due to employment termination program and some costs related to acquisition and integration of new subsidiaries</t>
  </si>
  <si>
    <t>IFRS 16</t>
  </si>
  <si>
    <t>restated*</t>
  </si>
  <si>
    <t>ORGANIC CASH FLOW (IFRS16)</t>
  </si>
  <si>
    <t>* In Q2 2020 retrospective additional impact of the IFRS 16 scope was recognised as described in Financial Statement in Note 3 and 4</t>
  </si>
  <si>
    <t>* In Q2 2020 retrospective additional impact of the IFRS 16 scope was recognised as described in Financial Statement in Note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</si>
</sst>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68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28">
    <xf numFmtId="0" fontId="0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  <xf numFmtId="237" fontId="8" fillId="0" borderId="0"/>
    <xf numFmtId="0" fontId="9" fillId="0" borderId="0"/>
    <xf numFmtId="0" fontId="3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184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227" fontId="11" fillId="0" borderId="1">
      <alignment horizontal="center" vertical="center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Font="0" applyFill="0"/>
    <xf numFmtId="182" fontId="3" fillId="21" borderId="2">
      <alignment horizontal="center" vertical="center"/>
    </xf>
    <xf numFmtId="237" fontId="8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0" fontId="18" fillId="22" borderId="0" applyNumberFormat="0" applyFill="0" applyBorder="0" applyAlignment="0" applyProtection="0">
      <protection locked="0"/>
    </xf>
    <xf numFmtId="167" fontId="19" fillId="0" borderId="0" applyNumberFormat="0" applyFont="0" applyAlignment="0"/>
    <xf numFmtId="14" fontId="20" fillId="0" borderId="0" applyNumberFormat="0" applyFill="0" applyBorder="0" applyAlignment="0" applyProtection="0">
      <alignment horizontal="center"/>
    </xf>
    <xf numFmtId="0" fontId="21" fillId="22" borderId="3" applyNumberFormat="0" applyFill="0" applyBorder="0" applyAlignment="0" applyProtection="0">
      <protection locked="0"/>
    </xf>
    <xf numFmtId="0" fontId="22" fillId="0" borderId="4" applyNumberFormat="0" applyFont="0" applyFill="0" applyAlignment="0" applyProtection="0"/>
    <xf numFmtId="185" fontId="3" fillId="0" borderId="5" applyNumberFormat="0" applyFill="0" applyAlignment="0" applyProtection="0"/>
    <xf numFmtId="178" fontId="3" fillId="0" borderId="0" applyFont="0" applyFill="0" applyBorder="0" applyAlignment="0" applyProtection="0"/>
    <xf numFmtId="37" fontId="23" fillId="24" borderId="0" applyNumberFormat="0" applyFont="0" applyBorder="0" applyAlignment="0">
      <alignment horizontal="center"/>
    </xf>
    <xf numFmtId="0" fontId="24" fillId="0" borderId="0" applyNumberFormat="0" applyFill="0" applyBorder="0" applyProtection="0">
      <alignment horizontal="right"/>
    </xf>
    <xf numFmtId="176" fontId="25" fillId="0" borderId="0" applyFont="0" applyFill="0" applyBorder="0" applyAlignment="0" applyProtection="0"/>
    <xf numFmtId="186" fontId="3" fillId="0" borderId="0" applyFont="0" applyFill="0" applyBorder="0" applyAlignment="0" applyProtection="0"/>
    <xf numFmtId="40" fontId="27" fillId="0" borderId="0" applyFont="0" applyFill="0" applyBorder="0" applyAlignment="0" applyProtection="0">
      <alignment horizontal="center"/>
    </xf>
    <xf numFmtId="187" fontId="3" fillId="0" borderId="0" applyFont="0" applyFill="0" applyBorder="0" applyAlignment="0" applyProtection="0">
      <alignment horizontal="center"/>
    </xf>
    <xf numFmtId="228" fontId="28" fillId="0" borderId="0" applyFont="0" applyFill="0" applyBorder="0" applyAlignment="0" applyProtection="0">
      <alignment horizontal="right"/>
    </xf>
    <xf numFmtId="234" fontId="28" fillId="0" borderId="0" applyFont="0" applyFill="0" applyBorder="0" applyAlignment="0" applyProtection="0"/>
    <xf numFmtId="229" fontId="28" fillId="0" borderId="0" applyFont="0" applyFill="0" applyBorder="0" applyAlignment="0" applyProtection="0">
      <alignment horizontal="right"/>
    </xf>
    <xf numFmtId="184" fontId="3" fillId="0" borderId="0"/>
    <xf numFmtId="3" fontId="29" fillId="0" borderId="0" applyFont="0" applyFill="0" applyBorder="0" applyAlignment="0" applyProtection="0"/>
    <xf numFmtId="214" fontId="30" fillId="16" borderId="0">
      <alignment horizontal="left"/>
    </xf>
    <xf numFmtId="184" fontId="3" fillId="0" borderId="0"/>
    <xf numFmtId="37" fontId="31" fillId="26" borderId="1">
      <alignment horizontal="right"/>
    </xf>
    <xf numFmtId="2" fontId="3" fillId="27" borderId="0"/>
    <xf numFmtId="0" fontId="32" fillId="0" borderId="0">
      <alignment horizontal="left"/>
    </xf>
    <xf numFmtId="0" fontId="6" fillId="0" borderId="0"/>
    <xf numFmtId="0" fontId="33" fillId="0" borderId="0">
      <alignment horizontal="left"/>
    </xf>
    <xf numFmtId="188" fontId="3" fillId="0" borderId="0" applyFont="0" applyFill="0" applyBorder="0" applyAlignment="0" applyProtection="0"/>
    <xf numFmtId="168" fontId="34" fillId="0" borderId="0" applyFont="0" applyFill="0" applyBorder="0" applyAlignment="0" applyProtection="0"/>
    <xf numFmtId="189" fontId="3" fillId="0" borderId="0" applyFont="0" applyFill="0" applyBorder="0" applyAlignment="0" applyProtection="0"/>
    <xf numFmtId="233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175" fontId="35" fillId="0" borderId="0" applyFill="0" applyBorder="0">
      <alignment horizontal="right"/>
    </xf>
    <xf numFmtId="0" fontId="14" fillId="0" borderId="8" applyNumberFormat="0">
      <alignment vertical="center"/>
    </xf>
    <xf numFmtId="168" fontId="36" fillId="0" borderId="0" applyNumberFormat="0" applyFill="0" applyBorder="0" applyAlignment="0"/>
    <xf numFmtId="0" fontId="37" fillId="28" borderId="0" applyNumberFormat="0" applyFont="0" applyBorder="0" applyAlignment="0" applyProtection="0">
      <protection locked="0"/>
    </xf>
    <xf numFmtId="185" fontId="3" fillId="0" borderId="0" applyFont="0" applyFill="0" applyBorder="0" applyProtection="0">
      <alignment horizontal="right"/>
    </xf>
    <xf numFmtId="17" fontId="38" fillId="0" borderId="0" applyFill="0" applyBorder="0">
      <alignment horizontal="right"/>
    </xf>
    <xf numFmtId="231" fontId="28" fillId="0" borderId="0" applyFont="0" applyFill="0" applyBorder="0" applyAlignment="0" applyProtection="0"/>
    <xf numFmtId="190" fontId="3" fillId="0" borderId="0" applyFont="0" applyFill="0" applyBorder="0" applyProtection="0">
      <alignment horizontal="right"/>
    </xf>
    <xf numFmtId="14" fontId="39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40" fillId="0" borderId="0">
      <protection locked="0"/>
    </xf>
    <xf numFmtId="175" fontId="19" fillId="0" borderId="0"/>
    <xf numFmtId="168" fontId="3" fillId="0" borderId="0" applyFill="0" applyBorder="0" applyAlignment="0" applyProtection="0"/>
    <xf numFmtId="230" fontId="28" fillId="0" borderId="10" applyNumberFormat="0" applyFont="0" applyFill="0" applyAlignment="0" applyProtection="0"/>
    <xf numFmtId="170" fontId="41" fillId="0" borderId="0" applyFill="0" applyBorder="0" applyAlignment="0" applyProtection="0"/>
    <xf numFmtId="3" fontId="37" fillId="0" borderId="11" applyNumberFormat="0" applyBorder="0"/>
    <xf numFmtId="38" fontId="39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23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23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41" fontId="44" fillId="0" borderId="0" applyFont="0" applyFill="0" applyBorder="0" applyAlignment="0" applyProtection="0"/>
    <xf numFmtId="40" fontId="3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4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42" fontId="44" fillId="0" borderId="0" applyFont="0" applyFill="0" applyBorder="0" applyAlignment="0" applyProtection="0"/>
    <xf numFmtId="193" fontId="3" fillId="0" borderId="0">
      <protection locked="0"/>
    </xf>
    <xf numFmtId="193" fontId="3" fillId="0" borderId="0">
      <protection locked="0"/>
    </xf>
    <xf numFmtId="168" fontId="3" fillId="0" borderId="0">
      <alignment horizontal="center"/>
      <protection locked="0"/>
    </xf>
    <xf numFmtId="0" fontId="46" fillId="0" borderId="0"/>
    <xf numFmtId="175" fontId="46" fillId="0" borderId="0"/>
    <xf numFmtId="227" fontId="46" fillId="0" borderId="0"/>
    <xf numFmtId="194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0" applyNumberFormat="0" applyFont="0" applyFill="0" applyBorder="0" applyAlignment="0" applyProtection="0">
      <alignment horizontal="left"/>
    </xf>
    <xf numFmtId="195" fontId="3" fillId="0" borderId="0">
      <protection locked="0"/>
    </xf>
    <xf numFmtId="196" fontId="3" fillId="0" borderId="0">
      <protection locked="0"/>
    </xf>
    <xf numFmtId="166" fontId="49" fillId="0" borderId="0">
      <protection locked="0"/>
    </xf>
    <xf numFmtId="197" fontId="3" fillId="0" borderId="0" applyFill="0" applyBorder="0">
      <alignment horizontal="right"/>
    </xf>
    <xf numFmtId="0" fontId="50" fillId="0" borderId="0">
      <alignment horizontal="left"/>
    </xf>
    <xf numFmtId="0" fontId="51" fillId="0" borderId="0">
      <alignment horizontal="left"/>
    </xf>
    <xf numFmtId="0" fontId="52" fillId="0" borderId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>
      <alignment horizontal="left"/>
    </xf>
    <xf numFmtId="186" fontId="3" fillId="22" borderId="1" applyFont="0" applyBorder="0" applyAlignment="0" applyProtection="0">
      <alignment vertical="top"/>
    </xf>
    <xf numFmtId="0" fontId="53" fillId="29" borderId="0"/>
    <xf numFmtId="3" fontId="54" fillId="30" borderId="1">
      <alignment horizontal="right" vertical="center"/>
    </xf>
    <xf numFmtId="1" fontId="3" fillId="31" borderId="1"/>
    <xf numFmtId="215" fontId="55" fillId="0" borderId="0"/>
    <xf numFmtId="38" fontId="37" fillId="32" borderId="0" applyNumberFormat="0" applyBorder="0" applyAlignment="0" applyProtection="0"/>
    <xf numFmtId="0" fontId="56" fillId="0" borderId="0" applyBorder="0">
      <alignment horizontal="left"/>
    </xf>
    <xf numFmtId="190" fontId="3" fillId="33" borderId="1" applyNumberFormat="0" applyFont="0" applyAlignment="0"/>
    <xf numFmtId="232" fontId="28" fillId="0" borderId="0" applyFont="0" applyFill="0" applyBorder="0" applyAlignment="0" applyProtection="0">
      <alignment horizontal="right"/>
    </xf>
    <xf numFmtId="0" fontId="57" fillId="0" borderId="0">
      <alignment horizontal="left"/>
    </xf>
    <xf numFmtId="0" fontId="57" fillId="0" borderId="0">
      <alignment horizontal="left"/>
    </xf>
    <xf numFmtId="0" fontId="58" fillId="0" borderId="0" applyProtection="0">
      <alignment horizontal="right" vertical="top"/>
    </xf>
    <xf numFmtId="0" fontId="59" fillId="0" borderId="12" applyNumberFormat="0" applyAlignment="0" applyProtection="0">
      <alignment horizontal="left" vertical="center"/>
    </xf>
    <xf numFmtId="0" fontId="59" fillId="0" borderId="13">
      <alignment horizontal="left" vertical="center"/>
    </xf>
    <xf numFmtId="0" fontId="60" fillId="0" borderId="0"/>
    <xf numFmtId="0" fontId="59" fillId="0" borderId="0"/>
    <xf numFmtId="0" fontId="62" fillId="0" borderId="0">
      <alignment horizontal="left"/>
    </xf>
    <xf numFmtId="0" fontId="61" fillId="0" borderId="14">
      <alignment horizontal="left" vertical="top"/>
    </xf>
    <xf numFmtId="0" fontId="61" fillId="0" borderId="14">
      <alignment horizontal="left" vertical="top"/>
    </xf>
    <xf numFmtId="0" fontId="64" fillId="0" borderId="0">
      <alignment horizontal="left"/>
    </xf>
    <xf numFmtId="0" fontId="63" fillId="0" borderId="14">
      <alignment horizontal="left" vertical="top"/>
    </xf>
    <xf numFmtId="0" fontId="65" fillId="0" borderId="14">
      <alignment horizontal="left" vertical="top"/>
    </xf>
    <xf numFmtId="0" fontId="66" fillId="0" borderId="0">
      <alignment horizontal="left"/>
    </xf>
    <xf numFmtId="198" fontId="3" fillId="0" borderId="0">
      <protection locked="0"/>
    </xf>
    <xf numFmtId="0" fontId="56" fillId="0" borderId="0"/>
    <xf numFmtId="0" fontId="67" fillId="34" borderId="0" applyNumberFormat="0" applyBorder="0" applyAlignment="0" applyProtection="0"/>
    <xf numFmtId="49" fontId="68" fillId="0" borderId="0">
      <alignment horizontal="left"/>
    </xf>
    <xf numFmtId="49" fontId="69" fillId="0" borderId="0">
      <alignment horizontal="left"/>
    </xf>
    <xf numFmtId="1" fontId="26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8" fillId="0" borderId="0"/>
    <xf numFmtId="174" fontId="26" fillId="0" borderId="0" applyFont="0" applyFill="0" applyBorder="0" applyAlignment="0" applyProtection="0"/>
    <xf numFmtId="49" fontId="68" fillId="0" borderId="0"/>
    <xf numFmtId="49" fontId="68" fillId="0" borderId="0"/>
    <xf numFmtId="49" fontId="68" fillId="0" borderId="0">
      <alignment vertical="top"/>
    </xf>
    <xf numFmtId="10" fontId="37" fillId="33" borderId="1" applyNumberFormat="0" applyBorder="0" applyAlignment="0" applyProtection="0"/>
    <xf numFmtId="0" fontId="70" fillId="0" borderId="9"/>
    <xf numFmtId="9" fontId="71" fillId="0" borderId="9" applyFill="0" applyAlignment="0" applyProtection="0"/>
    <xf numFmtId="0" fontId="72" fillId="0" borderId="9"/>
    <xf numFmtId="190" fontId="3" fillId="33" borderId="0" applyNumberFormat="0" applyFont="0" applyBorder="0" applyAlignment="0" applyProtection="0">
      <alignment horizontal="center"/>
      <protection locked="0"/>
    </xf>
    <xf numFmtId="174" fontId="19" fillId="33" borderId="15" applyNumberFormat="0" applyFont="0" applyAlignment="0" applyProtection="0">
      <alignment horizontal="center"/>
      <protection locked="0"/>
    </xf>
    <xf numFmtId="199" fontId="73" fillId="0" borderId="0"/>
    <xf numFmtId="200" fontId="73" fillId="0" borderId="0"/>
    <xf numFmtId="0" fontId="74" fillId="35" borderId="0" applyNumberFormat="0" applyBorder="0" applyProtection="0"/>
    <xf numFmtId="0" fontId="75" fillId="36" borderId="0" applyNumberFormat="0"/>
    <xf numFmtId="216" fontId="76" fillId="0" borderId="16">
      <alignment horizontal="center"/>
    </xf>
    <xf numFmtId="184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7" fillId="25" borderId="7" applyNumberFormat="0" applyAlignment="0" applyProtection="0"/>
    <xf numFmtId="1" fontId="78" fillId="1" borderId="17">
      <protection locked="0"/>
    </xf>
    <xf numFmtId="235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3" fontId="3" fillId="37" borderId="0" applyFont="0" applyBorder="0" applyAlignment="0"/>
    <xf numFmtId="37" fontId="82" fillId="0" borderId="0" applyNumberFormat="0" applyFill="0" applyBorder="0" applyAlignment="0" applyProtection="0">
      <alignment horizontal="right"/>
    </xf>
    <xf numFmtId="3" fontId="3" fillId="0" borderId="0"/>
    <xf numFmtId="14" fontId="76" fillId="0" borderId="16">
      <alignment horizontal="center"/>
    </xf>
    <xf numFmtId="217" fontId="76" fillId="0" borderId="16"/>
    <xf numFmtId="2" fontId="83" fillId="0" borderId="0" applyFont="0"/>
    <xf numFmtId="201" fontId="3" fillId="0" borderId="0" applyFont="0" applyFill="0" applyBorder="0" applyAlignment="0" applyProtection="0"/>
    <xf numFmtId="22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3" fontId="47" fillId="0" borderId="0"/>
    <xf numFmtId="2" fontId="84" fillId="38" borderId="0" applyNumberFormat="0" applyFont="0" applyBorder="0" applyAlignment="0" applyProtection="0"/>
    <xf numFmtId="3" fontId="47" fillId="0" borderId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204" fontId="3" fillId="0" borderId="0">
      <protection locked="0"/>
    </xf>
    <xf numFmtId="205" fontId="3" fillId="0" borderId="0" applyFont="0" applyFill="0" applyBorder="0" applyProtection="0">
      <alignment horizontal="right"/>
    </xf>
    <xf numFmtId="206" fontId="3" fillId="0" borderId="0" applyFill="0" applyBorder="0" applyProtection="0">
      <alignment horizontal="right"/>
    </xf>
    <xf numFmtId="207" fontId="3" fillId="0" borderId="0" applyFont="0" applyFill="0" applyBorder="0" applyProtection="0">
      <alignment horizontal="right"/>
    </xf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protection locked="0"/>
    </xf>
    <xf numFmtId="0" fontId="89" fillId="39" borderId="0" applyNumberFormat="0" applyBorder="0" applyAlignment="0" applyProtection="0"/>
    <xf numFmtId="3" fontId="54" fillId="30" borderId="21" applyNumberFormat="0">
      <alignment horizontal="right" vertical="center"/>
    </xf>
    <xf numFmtId="37" fontId="90" fillId="0" borderId="0"/>
    <xf numFmtId="1" fontId="47" fillId="0" borderId="0"/>
    <xf numFmtId="179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" fillId="0" borderId="0"/>
    <xf numFmtId="0" fontId="3" fillId="0" borderId="0"/>
    <xf numFmtId="0" fontId="152" fillId="0" borderId="0"/>
    <xf numFmtId="0" fontId="26" fillId="0" borderId="0"/>
    <xf numFmtId="0" fontId="26" fillId="0" borderId="0"/>
    <xf numFmtId="0" fontId="92" fillId="0" borderId="0"/>
    <xf numFmtId="0" fontId="93" fillId="0" borderId="0" applyFill="0" applyBorder="0" applyAlignment="0" applyProtection="0"/>
    <xf numFmtId="0" fontId="9" fillId="0" borderId="0"/>
    <xf numFmtId="0" fontId="44" fillId="0" borderId="0"/>
    <xf numFmtId="37" fontId="94" fillId="0" borderId="0" applyNumberFormat="0" applyFont="0" applyFill="0" applyBorder="0" applyAlignment="0" applyProtection="0"/>
    <xf numFmtId="0" fontId="95" fillId="0" borderId="23"/>
    <xf numFmtId="1" fontId="96" fillId="0" borderId="0" applyFont="0" applyFill="0" applyBorder="0" applyAlignment="0" applyProtection="0">
      <protection locked="0"/>
    </xf>
    <xf numFmtId="218" fontId="30" fillId="0" borderId="16"/>
    <xf numFmtId="218" fontId="76" fillId="0" borderId="16"/>
    <xf numFmtId="0" fontId="3" fillId="0" borderId="0"/>
    <xf numFmtId="0" fontId="97" fillId="23" borderId="6" applyNumberFormat="0" applyAlignment="0" applyProtection="0"/>
    <xf numFmtId="179" fontId="18" fillId="0" borderId="0"/>
    <xf numFmtId="37" fontId="3" fillId="32" borderId="1">
      <alignment horizontal="right"/>
    </xf>
    <xf numFmtId="40" fontId="3" fillId="22" borderId="0">
      <alignment horizontal="right"/>
    </xf>
    <xf numFmtId="0" fontId="3" fillId="22" borderId="3"/>
    <xf numFmtId="1" fontId="98" fillId="0" borderId="1" applyFill="0" applyProtection="0">
      <alignment horizontal="center" vertical="top" wrapText="1"/>
    </xf>
    <xf numFmtId="37" fontId="37" fillId="0" borderId="0" applyBorder="0">
      <protection locked="0"/>
    </xf>
    <xf numFmtId="0" fontId="3" fillId="0" borderId="0" applyProtection="0">
      <alignment horizontal="left"/>
    </xf>
    <xf numFmtId="0" fontId="3" fillId="0" borderId="0" applyFill="0" applyBorder="0" applyProtection="0">
      <alignment horizontal="left"/>
    </xf>
    <xf numFmtId="0" fontId="3" fillId="0" borderId="0" applyFill="0" applyBorder="0" applyProtection="0">
      <alignment horizontal="left"/>
    </xf>
    <xf numFmtId="0" fontId="99" fillId="0" borderId="0" applyProtection="0">
      <alignment horizontal="left"/>
    </xf>
    <xf numFmtId="0" fontId="62" fillId="0" borderId="0" applyNumberFormat="0" applyFill="0" applyBorder="0" applyProtection="0">
      <alignment horizontal="left"/>
    </xf>
    <xf numFmtId="209" fontId="3" fillId="0" borderId="0" applyFont="0" applyFill="0" applyBorder="0" applyAlignment="0"/>
    <xf numFmtId="181" fontId="3" fillId="0" borderId="0" applyFill="0" applyBorder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83" fontId="3" fillId="0" borderId="0" applyFont="0" applyFill="0" applyBorder="0" applyAlignment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05" fontId="3" fillId="0" borderId="0" applyFont="0" applyFill="0" applyBorder="0" applyProtection="0">
      <alignment horizontal="right"/>
    </xf>
    <xf numFmtId="10" fontId="37" fillId="0" borderId="0"/>
    <xf numFmtId="180" fontId="35" fillId="0" borderId="0" applyFill="0" applyBorder="0">
      <alignment horizontal="right"/>
    </xf>
    <xf numFmtId="1" fontId="47" fillId="0" borderId="0"/>
    <xf numFmtId="195" fontId="3" fillId="0" borderId="0">
      <protection locked="0"/>
    </xf>
    <xf numFmtId="0" fontId="39" fillId="0" borderId="0"/>
    <xf numFmtId="183" fontId="3" fillId="0" borderId="0"/>
    <xf numFmtId="177" fontId="3" fillId="0" borderId="0"/>
    <xf numFmtId="182" fontId="3" fillId="0" borderId="0"/>
    <xf numFmtId="219" fontId="3" fillId="0" borderId="0" applyFill="0" applyBorder="0">
      <alignment vertical="top"/>
    </xf>
    <xf numFmtId="220" fontId="3" fillId="0" borderId="0" applyFill="0" applyBorder="0">
      <alignment vertical="top"/>
    </xf>
    <xf numFmtId="219" fontId="3" fillId="0" borderId="0" applyFill="0" applyBorder="0">
      <alignment vertical="top"/>
    </xf>
    <xf numFmtId="0" fontId="96" fillId="32" borderId="1" applyNumberFormat="0" applyFont="0" applyAlignment="0" applyProtection="0"/>
    <xf numFmtId="208" fontId="3" fillId="32" borderId="0" applyNumberFormat="0" applyFont="0" applyBorder="0" applyAlignment="0" applyProtection="0">
      <alignment horizontal="center"/>
      <protection locked="0"/>
    </xf>
    <xf numFmtId="9" fontId="3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00" fillId="0" borderId="4">
      <alignment horizontal="center"/>
    </xf>
    <xf numFmtId="3" fontId="39" fillId="0" borderId="0" applyFont="0" applyFill="0" applyBorder="0" applyAlignment="0" applyProtection="0"/>
    <xf numFmtId="0" fontId="39" fillId="41" borderId="0" applyNumberFormat="0" applyFont="0" applyBorder="0" applyAlignment="0" applyProtection="0"/>
    <xf numFmtId="38" fontId="8" fillId="0" borderId="0" applyFill="0" applyBorder="0">
      <alignment horizontal="center" vertical="top"/>
    </xf>
    <xf numFmtId="221" fontId="101" fillId="42" borderId="0"/>
    <xf numFmtId="0" fontId="30" fillId="0" borderId="0"/>
    <xf numFmtId="0" fontId="102" fillId="0" borderId="0"/>
    <xf numFmtId="0" fontId="103" fillId="0" borderId="0"/>
    <xf numFmtId="0" fontId="76" fillId="0" borderId="0"/>
    <xf numFmtId="3" fontId="3" fillId="43" borderId="1"/>
    <xf numFmtId="210" fontId="3" fillId="0" borderId="0" applyProtection="0">
      <alignment horizontal="right"/>
    </xf>
    <xf numFmtId="179" fontId="3" fillId="0" borderId="0" applyProtection="0">
      <alignment horizontal="right"/>
    </xf>
    <xf numFmtId="3" fontId="104" fillId="43" borderId="1"/>
    <xf numFmtId="37" fontId="3" fillId="0" borderId="0" applyNumberFormat="0" applyFill="0" applyBorder="0" applyAlignment="0" applyProtection="0"/>
    <xf numFmtId="0" fontId="96" fillId="0" borderId="0" applyNumberFormat="0" applyFill="0" applyBorder="0"/>
    <xf numFmtId="0" fontId="105" fillId="44" borderId="0" applyFont="0" applyFill="0" applyAlignment="0"/>
    <xf numFmtId="37" fontId="56" fillId="45" borderId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51" fillId="0" borderId="24">
      <alignment vertical="center"/>
    </xf>
    <xf numFmtId="211" fontId="3" fillId="0" borderId="0">
      <alignment horizontal="left"/>
    </xf>
    <xf numFmtId="0" fontId="3" fillId="46" borderId="0" applyNumberFormat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47" borderId="0" applyNumberFormat="0" applyFont="0" applyBorder="0" applyAlignment="0" applyProtection="0"/>
    <xf numFmtId="0" fontId="3" fillId="0" borderId="0" applyFill="0" applyBorder="0" applyAlignment="0" applyProtection="0"/>
    <xf numFmtId="222" fontId="106" fillId="0" borderId="25">
      <alignment horizontal="justify" vertical="top" wrapText="1"/>
    </xf>
    <xf numFmtId="201" fontId="3" fillId="0" borderId="0">
      <alignment horizontal="left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107" fillId="0" borderId="1">
      <alignment horizontal="center"/>
    </xf>
    <xf numFmtId="0" fontId="107" fillId="0" borderId="0">
      <alignment horizontal="center" vertical="center"/>
    </xf>
    <xf numFmtId="0" fontId="108" fillId="48" borderId="0" applyNumberFormat="0" applyFill="0">
      <alignment horizontal="left" vertical="center"/>
    </xf>
    <xf numFmtId="0" fontId="3" fillId="46" borderId="0" applyNumberFormat="0" applyFont="0" applyBorder="0" applyAlignment="0" applyProtection="0">
      <protection locked="0"/>
    </xf>
    <xf numFmtId="0" fontId="96" fillId="32" borderId="0" applyNumberFormat="0" applyFont="0" applyBorder="0" applyAlignment="0" applyProtection="0"/>
    <xf numFmtId="0" fontId="109" fillId="0" borderId="0" applyFill="0" applyBorder="0" applyProtection="0">
      <alignment horizontal="center" vertical="center"/>
    </xf>
    <xf numFmtId="0" fontId="110" fillId="0" borderId="0" applyNumberFormat="0" applyFill="0" applyBorder="0" applyProtection="0">
      <alignment horizontal="left"/>
    </xf>
    <xf numFmtId="230" fontId="111" fillId="0" borderId="15" applyBorder="0" applyProtection="0">
      <alignment horizontal="right" vertical="center"/>
    </xf>
    <xf numFmtId="0" fontId="112" fillId="49" borderId="0" applyBorder="0" applyProtection="0">
      <alignment horizontal="centerContinuous" vertical="center"/>
    </xf>
    <xf numFmtId="0" fontId="112" fillId="50" borderId="15" applyBorder="0" applyProtection="0">
      <alignment horizontal="centerContinuous" vertical="center"/>
    </xf>
    <xf numFmtId="0" fontId="110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109" fillId="0" borderId="0" applyFill="0" applyBorder="0" applyProtection="0"/>
    <xf numFmtId="0" fontId="64" fillId="0" borderId="0" applyNumberFormat="0" applyFill="0" applyBorder="0" applyProtection="0"/>
    <xf numFmtId="0" fontId="62" fillId="0" borderId="0" applyNumberFormat="0" applyFill="0" applyBorder="0" applyProtection="0"/>
    <xf numFmtId="0" fontId="52" fillId="0" borderId="0" applyNumberFormat="0" applyFill="0" applyBorder="0" applyProtection="0"/>
    <xf numFmtId="0" fontId="113" fillId="0" borderId="0">
      <alignment horizontal="centerContinuous"/>
    </xf>
    <xf numFmtId="0" fontId="18" fillId="22" borderId="11" applyNumberFormat="0" applyFont="0" applyFill="0" applyAlignment="0" applyProtection="0">
      <protection locked="0"/>
    </xf>
    <xf numFmtId="0" fontId="18" fillId="22" borderId="26" applyNumberFormat="0" applyFont="0" applyFill="0" applyAlignment="0" applyProtection="0">
      <protection locked="0"/>
    </xf>
    <xf numFmtId="0" fontId="114" fillId="0" borderId="0" applyNumberFormat="0" applyFill="0" applyBorder="0" applyAlignment="0" applyProtection="0"/>
    <xf numFmtId="0" fontId="74" fillId="35" borderId="0" applyNumberFormat="0" applyBorder="0" applyProtection="0"/>
    <xf numFmtId="0" fontId="96" fillId="0" borderId="0" applyNumberFormat="0" applyFill="0" applyBorder="0" applyAlignment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horizontal="left"/>
    </xf>
    <xf numFmtId="18" fontId="3" fillId="22" borderId="0" applyFont="0" applyFill="0" applyBorder="0" applyAlignment="0" applyProtection="0">
      <protection locked="0"/>
    </xf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118" fillId="0" borderId="0">
      <alignment vertical="center"/>
    </xf>
    <xf numFmtId="0" fontId="59" fillId="0" borderId="0">
      <alignment vertical="center"/>
    </xf>
    <xf numFmtId="0" fontId="118" fillId="0" borderId="0">
      <alignment horizontal="left"/>
    </xf>
    <xf numFmtId="0" fontId="119" fillId="0" borderId="0" applyFill="0" applyBorder="0" applyAlignment="0" applyProtection="0">
      <protection locked="0"/>
    </xf>
    <xf numFmtId="37" fontId="3" fillId="29" borderId="1">
      <alignment horizontal="right"/>
    </xf>
    <xf numFmtId="3" fontId="3" fillId="51" borderId="1"/>
    <xf numFmtId="0" fontId="116" fillId="0" borderId="0"/>
    <xf numFmtId="0" fontId="115" fillId="0" borderId="0"/>
    <xf numFmtId="175" fontId="74" fillId="52" borderId="0" applyNumberFormat="0" applyProtection="0"/>
    <xf numFmtId="0" fontId="117" fillId="0" borderId="0" applyNumberFormat="0" applyFill="0" applyBorder="0" applyAlignment="0" applyProtection="0"/>
    <xf numFmtId="20" fontId="39" fillId="0" borderId="0"/>
    <xf numFmtId="0" fontId="74" fillId="35" borderId="0" applyNumberFormat="0" applyBorder="0" applyProtection="0"/>
    <xf numFmtId="0" fontId="120" fillId="0" borderId="0">
      <alignment horizontal="fill"/>
    </xf>
    <xf numFmtId="0" fontId="3" fillId="0" borderId="0" applyNumberFormat="0" applyFont="0" applyFill="0"/>
    <xf numFmtId="37" fontId="19" fillId="32" borderId="0" applyNumberFormat="0" applyBorder="0" applyAlignment="0" applyProtection="0"/>
    <xf numFmtId="37" fontId="19" fillId="0" borderId="0"/>
    <xf numFmtId="37" fontId="37" fillId="16" borderId="0" applyNumberFormat="0" applyBorder="0" applyAlignment="0" applyProtection="0"/>
    <xf numFmtId="3" fontId="3" fillId="0" borderId="27" applyProtection="0"/>
    <xf numFmtId="0" fontId="121" fillId="40" borderId="22" applyNumberFormat="0" applyFont="0" applyAlignment="0" applyProtection="0"/>
    <xf numFmtId="168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236" fontId="108" fillId="0" borderId="0" applyFont="0" applyFill="0" applyBorder="0" applyAlignment="0" applyProtection="0"/>
    <xf numFmtId="187" fontId="3" fillId="0" borderId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3" fillId="0" borderId="3" applyBorder="0"/>
    <xf numFmtId="0" fontId="96" fillId="22" borderId="0" applyNumberFormat="0" applyFont="0" applyAlignment="0" applyProtection="0"/>
    <xf numFmtId="0" fontId="96" fillId="22" borderId="11" applyNumberFormat="0" applyFont="0" applyAlignment="0" applyProtection="0">
      <protection locked="0"/>
    </xf>
    <xf numFmtId="0" fontId="3" fillId="0" borderId="0" applyNumberFormat="0" applyFill="0" applyBorder="0" applyAlignment="0" applyProtection="0"/>
    <xf numFmtId="190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7" fillId="25" borderId="7" applyNumberForma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9" fillId="39" borderId="0" applyNumberFormat="0" applyBorder="0" applyAlignment="0" applyProtection="0"/>
    <xf numFmtId="0" fontId="64" fillId="0" borderId="0"/>
    <xf numFmtId="0" fontId="3" fillId="0" borderId="0"/>
    <xf numFmtId="0" fontId="2" fillId="0" borderId="0"/>
    <xf numFmtId="0" fontId="97" fillId="23" borderId="6" applyNumberFormat="0" applyAlignment="0" applyProtection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40" borderId="22" applyNumberFormat="0" applyFont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4" fillId="0" borderId="0"/>
    <xf numFmtId="0" fontId="3" fillId="0" borderId="0"/>
    <xf numFmtId="0" fontId="2" fillId="0" borderId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3" fillId="40" borderId="22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67" fillId="0" borderId="0"/>
  </cellStyleXfs>
  <cellXfs count="435">
    <xf numFmtId="0" fontId="0" fillId="0" borderId="0" xfId="0"/>
    <xf numFmtId="0" fontId="8" fillId="22" borderId="0" xfId="495" applyFont="1" applyFill="1" applyBorder="1"/>
    <xf numFmtId="0" fontId="56" fillId="22" borderId="15" xfId="495" applyFont="1" applyFill="1" applyBorder="1" applyAlignment="1">
      <alignment horizontal="center"/>
    </xf>
    <xf numFmtId="0" fontId="56" fillId="22" borderId="0" xfId="495" applyFont="1" applyFill="1" applyBorder="1" applyAlignment="1">
      <alignment horizontal="center"/>
    </xf>
    <xf numFmtId="0" fontId="3" fillId="22" borderId="0" xfId="495" applyFill="1"/>
    <xf numFmtId="0" fontId="136" fillId="22" borderId="0" xfId="497" applyFont="1" applyFill="1" applyBorder="1" applyAlignment="1">
      <alignment vertical="top" wrapText="1"/>
    </xf>
    <xf numFmtId="0" fontId="3" fillId="22" borderId="0" xfId="495" applyFill="1" applyBorder="1"/>
    <xf numFmtId="0" fontId="136" fillId="22" borderId="0" xfId="497" applyFont="1" applyFill="1" applyBorder="1" applyAlignment="1">
      <alignment horizontal="center" vertical="center" wrapText="1"/>
    </xf>
    <xf numFmtId="0" fontId="138" fillId="22" borderId="0" xfId="497" applyFont="1" applyFill="1" applyBorder="1" applyAlignment="1">
      <alignment vertical="top" wrapText="1"/>
    </xf>
    <xf numFmtId="0" fontId="3" fillId="22" borderId="0" xfId="495" applyFont="1" applyFill="1" applyBorder="1"/>
    <xf numFmtId="3" fontId="3" fillId="22" borderId="0" xfId="495" applyNumberFormat="1" applyFill="1" applyBorder="1"/>
    <xf numFmtId="0" fontId="139" fillId="22" borderId="0" xfId="497" applyFont="1" applyFill="1" applyBorder="1" applyAlignment="1">
      <alignment vertical="top" wrapText="1"/>
    </xf>
    <xf numFmtId="3" fontId="139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vertical="top" wrapText="1"/>
    </xf>
    <xf numFmtId="175" fontId="137" fillId="22" borderId="0" xfId="497" applyNumberFormat="1" applyFont="1" applyFill="1" applyBorder="1" applyAlignment="1">
      <alignment horizontal="right" vertical="top" wrapText="1"/>
    </xf>
    <xf numFmtId="176" fontId="137" fillId="22" borderId="0" xfId="497" applyNumberFormat="1" applyFont="1" applyFill="1" applyBorder="1" applyAlignment="1">
      <alignment horizontal="right" vertical="top" wrapText="1"/>
    </xf>
    <xf numFmtId="175" fontId="139" fillId="22" borderId="0" xfId="543" applyNumberFormat="1" applyFont="1" applyFill="1" applyBorder="1" applyAlignment="1">
      <alignment horizontal="right" vertical="top" wrapText="1"/>
    </xf>
    <xf numFmtId="1" fontId="137" fillId="22" borderId="0" xfId="497" applyNumberFormat="1" applyFont="1" applyFill="1" applyBorder="1" applyAlignment="1">
      <alignment horizontal="right" vertical="top" wrapText="1"/>
    </xf>
    <xf numFmtId="3" fontId="137" fillId="22" borderId="0" xfId="497" applyNumberFormat="1" applyFont="1" applyFill="1" applyBorder="1" applyAlignment="1">
      <alignment horizontal="right" vertical="top" wrapText="1"/>
    </xf>
    <xf numFmtId="1" fontId="3" fillId="22" borderId="0" xfId="495" applyNumberFormat="1" applyFill="1" applyBorder="1"/>
    <xf numFmtId="1" fontId="138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horizontal="left" vertical="top" wrapText="1" indent="1"/>
    </xf>
    <xf numFmtId="175" fontId="137" fillId="22" borderId="0" xfId="543" applyNumberFormat="1" applyFont="1" applyFill="1" applyBorder="1" applyAlignment="1">
      <alignment horizontal="right" vertical="top" wrapText="1"/>
    </xf>
    <xf numFmtId="0" fontId="136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vertical="top" wrapText="1"/>
    </xf>
    <xf numFmtId="0" fontId="137" fillId="22" borderId="0" xfId="495" applyFont="1" applyFill="1" applyBorder="1" applyAlignment="1">
      <alignment horizontal="right" vertical="top" wrapText="1"/>
    </xf>
    <xf numFmtId="0" fontId="137" fillId="22" borderId="0" xfId="495" applyFont="1" applyFill="1" applyBorder="1" applyAlignment="1">
      <alignment vertical="top" wrapText="1"/>
    </xf>
    <xf numFmtId="3" fontId="141" fillId="22" borderId="0" xfId="495" applyNumberFormat="1" applyFont="1" applyFill="1" applyBorder="1" applyAlignment="1">
      <alignment horizontal="right" vertical="top" wrapText="1"/>
    </xf>
    <xf numFmtId="174" fontId="137" fillId="22" borderId="0" xfId="495" applyNumberFormat="1" applyFont="1" applyFill="1" applyBorder="1" applyAlignment="1">
      <alignment horizontal="right" vertical="top" wrapText="1"/>
    </xf>
    <xf numFmtId="0" fontId="137" fillId="22" borderId="28" xfId="495" applyFont="1" applyFill="1" applyBorder="1" applyAlignment="1">
      <alignment vertical="top" wrapText="1"/>
    </xf>
    <xf numFmtId="3" fontId="3" fillId="22" borderId="0" xfId="495" applyNumberFormat="1" applyFill="1"/>
    <xf numFmtId="176" fontId="3" fillId="22" borderId="0" xfId="495" applyNumberFormat="1" applyFill="1" applyBorder="1"/>
    <xf numFmtId="0" fontId="19" fillId="22" borderId="0" xfId="495" applyFont="1" applyFill="1"/>
    <xf numFmtId="0" fontId="148" fillId="22" borderId="0" xfId="495" applyFont="1" applyFill="1" applyBorder="1"/>
    <xf numFmtId="174" fontId="139" fillId="22" borderId="0" xfId="495" applyNumberFormat="1" applyFont="1" applyFill="1" applyBorder="1" applyAlignment="1">
      <alignment horizontal="right"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horizontal="left" vertical="top" wrapText="1" indent="1"/>
    </xf>
    <xf numFmtId="0" fontId="137" fillId="22" borderId="0" xfId="497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 indent="1"/>
    </xf>
    <xf numFmtId="0" fontId="139" fillId="22" borderId="0" xfId="495" applyFont="1" applyFill="1" applyBorder="1" applyAlignment="1">
      <alignment horizontal="left" vertical="top" wrapText="1" indent="2"/>
    </xf>
    <xf numFmtId="175" fontId="140" fillId="22" borderId="0" xfId="543" applyNumberFormat="1" applyFont="1" applyFill="1" applyBorder="1" applyAlignment="1">
      <alignment horizontal="right" vertical="top" wrapText="1"/>
    </xf>
    <xf numFmtId="0" fontId="142" fillId="22" borderId="0" xfId="497" applyFont="1" applyFill="1" applyBorder="1" applyAlignment="1">
      <alignment horizontal="center" vertical="center" wrapText="1"/>
    </xf>
    <xf numFmtId="0" fontId="144" fillId="22" borderId="28" xfId="495" applyFont="1" applyFill="1" applyBorder="1" applyAlignment="1">
      <alignment horizontal="left" vertical="top" wrapText="1"/>
    </xf>
    <xf numFmtId="0" fontId="3" fillId="22" borderId="28" xfId="495" applyFont="1" applyFill="1" applyBorder="1"/>
    <xf numFmtId="0" fontId="139" fillId="22" borderId="28" xfId="497" applyFont="1" applyFill="1" applyBorder="1" applyAlignment="1">
      <alignment vertical="top" wrapText="1"/>
    </xf>
    <xf numFmtId="1" fontId="139" fillId="22" borderId="28" xfId="497" applyNumberFormat="1" applyFont="1" applyFill="1" applyBorder="1" applyAlignment="1">
      <alignment horizontal="right" vertical="top" wrapText="1"/>
    </xf>
    <xf numFmtId="0" fontId="137" fillId="22" borderId="0" xfId="497" quotePrefix="1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7" fillId="22" borderId="28" xfId="495" applyFont="1" applyFill="1" applyBorder="1" applyAlignment="1">
      <alignment horizontal="left" vertical="top" wrapText="1"/>
    </xf>
    <xf numFmtId="3" fontId="121" fillId="22" borderId="28" xfId="495" applyNumberFormat="1" applyFont="1" applyFill="1" applyBorder="1"/>
    <xf numFmtId="0" fontId="137" fillId="22" borderId="15" xfId="495" applyFont="1" applyFill="1" applyBorder="1" applyAlignment="1">
      <alignment horizontal="left" vertical="top" wrapText="1"/>
    </xf>
    <xf numFmtId="3" fontId="121" fillId="22" borderId="15" xfId="495" applyNumberFormat="1" applyFont="1" applyFill="1" applyBorder="1"/>
    <xf numFmtId="3" fontId="3" fillId="22" borderId="0" xfId="495" applyNumberFormat="1" applyFont="1" applyFill="1" applyBorder="1"/>
    <xf numFmtId="39" fontId="124" fillId="22" borderId="0" xfId="498" applyNumberFormat="1" applyFont="1" applyFill="1" applyBorder="1"/>
    <xf numFmtId="0" fontId="3" fillId="54" borderId="0" xfId="495" applyFont="1" applyFill="1" applyBorder="1"/>
    <xf numFmtId="0" fontId="56" fillId="22" borderId="0" xfId="496" applyFont="1" applyFill="1" applyBorder="1" applyAlignment="1">
      <alignment horizontal="center"/>
    </xf>
    <xf numFmtId="0" fontId="19" fillId="22" borderId="0" xfId="498" applyFont="1" applyFill="1" applyAlignment="1"/>
    <xf numFmtId="0" fontId="19" fillId="22" borderId="0" xfId="498" applyFont="1" applyFill="1"/>
    <xf numFmtId="0" fontId="151" fillId="22" borderId="0" xfId="498" applyFont="1" applyFill="1" applyBorder="1" applyAlignment="1"/>
    <xf numFmtId="0" fontId="19" fillId="22" borderId="0" xfId="498" applyFont="1" applyFill="1" applyBorder="1"/>
    <xf numFmtId="0" fontId="26" fillId="22" borderId="0" xfId="498" applyFill="1"/>
    <xf numFmtId="0" fontId="129" fillId="22" borderId="15" xfId="496" applyFont="1" applyFill="1" applyBorder="1" applyAlignment="1">
      <alignment vertical="center"/>
    </xf>
    <xf numFmtId="169" fontId="38" fillId="22" borderId="15" xfId="502" applyNumberFormat="1" applyFont="1" applyFill="1" applyBorder="1" applyAlignment="1">
      <alignment vertical="top" wrapText="1"/>
    </xf>
    <xf numFmtId="0" fontId="56" fillId="22" borderId="13" xfId="496" applyFont="1" applyFill="1" applyBorder="1" applyAlignment="1">
      <alignment horizontal="center"/>
    </xf>
    <xf numFmtId="169" fontId="19" fillId="22" borderId="0" xfId="502" applyNumberFormat="1" applyFont="1" applyFill="1" applyBorder="1" applyAlignment="1">
      <alignment vertical="top" wrapText="1"/>
    </xf>
    <xf numFmtId="0" fontId="26" fillId="22" borderId="0" xfId="498" applyFill="1" applyBorder="1"/>
    <xf numFmtId="0" fontId="68" fillId="22" borderId="0" xfId="498" applyFont="1" applyFill="1" applyBorder="1"/>
    <xf numFmtId="244" fontId="38" fillId="32" borderId="12" xfId="502" applyNumberFormat="1" applyFont="1" applyFill="1" applyBorder="1"/>
    <xf numFmtId="0" fontId="19" fillId="22" borderId="0" xfId="498" applyFont="1" applyFill="1" applyAlignment="1">
      <alignment wrapText="1"/>
    </xf>
    <xf numFmtId="0" fontId="26" fillId="22" borderId="0" xfId="498" applyFont="1" applyFill="1"/>
    <xf numFmtId="244" fontId="68" fillId="32" borderId="12" xfId="502" applyNumberFormat="1" applyFont="1" applyFill="1" applyBorder="1"/>
    <xf numFmtId="0" fontId="8" fillId="22" borderId="0" xfId="496" applyFont="1" applyFill="1"/>
    <xf numFmtId="0" fontId="152" fillId="22" borderId="0" xfId="496" applyFill="1"/>
    <xf numFmtId="0" fontId="56" fillId="22" borderId="15" xfId="496" applyFont="1" applyFill="1" applyBorder="1" applyAlignment="1">
      <alignment horizontal="center"/>
    </xf>
    <xf numFmtId="0" fontId="127" fillId="22" borderId="0" xfId="496" applyFont="1" applyFill="1" applyBorder="1" applyAlignment="1">
      <alignment horizontal="center" vertical="center"/>
    </xf>
    <xf numFmtId="0" fontId="8" fillId="22" borderId="0" xfId="496" applyFont="1" applyFill="1" applyBorder="1"/>
    <xf numFmtId="0" fontId="129" fillId="22" borderId="0" xfId="496" applyFont="1" applyFill="1" applyBorder="1" applyAlignment="1">
      <alignment vertical="center"/>
    </xf>
    <xf numFmtId="0" fontId="56" fillId="22" borderId="0" xfId="496" applyFont="1" applyFill="1" applyBorder="1" applyAlignment="1">
      <alignment vertical="center"/>
    </xf>
    <xf numFmtId="0" fontId="8" fillId="22" borderId="0" xfId="496" applyFont="1" applyFill="1" applyBorder="1" applyAlignment="1">
      <alignment horizontal="left" vertical="center"/>
    </xf>
    <xf numFmtId="0" fontId="126" fillId="22" borderId="0" xfId="496" applyFont="1" applyFill="1" applyBorder="1" applyAlignment="1">
      <alignment vertical="center"/>
    </xf>
    <xf numFmtId="49" fontId="56" fillId="22" borderId="11" xfId="496" applyNumberFormat="1" applyFont="1" applyFill="1" applyBorder="1" applyAlignment="1">
      <alignment horizontal="left" vertical="center"/>
    </xf>
    <xf numFmtId="49" fontId="56" fillId="22" borderId="11" xfId="496" applyNumberFormat="1" applyFont="1" applyFill="1" applyBorder="1" applyAlignment="1">
      <alignment horizontal="right" vertical="center"/>
    </xf>
    <xf numFmtId="3" fontId="56" fillId="22" borderId="11" xfId="496" applyNumberFormat="1" applyFont="1" applyFill="1" applyBorder="1" applyAlignment="1">
      <alignment horizontal="right" vertical="center"/>
    </xf>
    <xf numFmtId="176" fontId="56" fillId="22" borderId="11" xfId="496" applyNumberFormat="1" applyFont="1" applyFill="1" applyBorder="1" applyAlignment="1">
      <alignment horizontal="right" vertical="center"/>
    </xf>
    <xf numFmtId="243" fontId="56" fillId="22" borderId="11" xfId="496" applyNumberFormat="1" applyFont="1" applyFill="1" applyBorder="1" applyAlignment="1">
      <alignment horizontal="right" vertical="center"/>
    </xf>
    <xf numFmtId="0" fontId="137" fillId="54" borderId="0" xfId="495" applyFont="1" applyFill="1" applyBorder="1" applyAlignment="1">
      <alignment horizontal="left" vertical="top" wrapText="1" indent="1"/>
    </xf>
    <xf numFmtId="174" fontId="137" fillId="54" borderId="0" xfId="495" applyNumberFormat="1" applyFont="1" applyFill="1" applyBorder="1" applyAlignment="1">
      <alignment horizontal="right" vertical="top" wrapText="1"/>
    </xf>
    <xf numFmtId="0" fontId="3" fillId="54" borderId="0" xfId="495" applyFill="1" applyBorder="1"/>
    <xf numFmtId="0" fontId="3" fillId="54" borderId="0" xfId="495" applyFill="1"/>
    <xf numFmtId="0" fontId="137" fillId="54" borderId="0" xfId="497" applyFont="1" applyFill="1" applyBorder="1" applyAlignment="1">
      <alignment horizontal="left" vertical="top" wrapText="1" indent="2"/>
    </xf>
    <xf numFmtId="3" fontId="137" fillId="54" borderId="0" xfId="497" applyNumberFormat="1" applyFont="1" applyFill="1" applyBorder="1" applyAlignment="1">
      <alignment horizontal="right" vertical="top" wrapText="1"/>
    </xf>
    <xf numFmtId="0" fontId="137" fillId="54" borderId="28" xfId="495" applyFont="1" applyFill="1" applyBorder="1" applyAlignment="1">
      <alignment horizontal="left" vertical="top" wrapText="1" indent="1"/>
    </xf>
    <xf numFmtId="174" fontId="137" fillId="54" borderId="28" xfId="495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horizontal="left" vertical="top" wrapText="1" indent="1"/>
    </xf>
    <xf numFmtId="0" fontId="68" fillId="22" borderId="0" xfId="495" applyFont="1" applyFill="1" applyBorder="1"/>
    <xf numFmtId="3" fontId="138" fillId="22" borderId="0" xfId="495" applyNumberFormat="1" applyFont="1" applyFill="1" applyBorder="1" applyAlignment="1">
      <alignment horizontal="right" vertical="top" wrapText="1"/>
    </xf>
    <xf numFmtId="3" fontId="138" fillId="22" borderId="0" xfId="497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50" fillId="22" borderId="0" xfId="495" applyFont="1" applyFill="1" applyBorder="1" applyAlignment="1">
      <alignment horizontal="left" vertical="top" wrapText="1" indent="1"/>
    </xf>
    <xf numFmtId="3" fontId="137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/>
    <xf numFmtId="0" fontId="140" fillId="54" borderId="0" xfId="495" applyFont="1" applyFill="1" applyBorder="1" applyAlignment="1">
      <alignment horizontal="left" vertical="top" wrapText="1" indent="1"/>
    </xf>
    <xf numFmtId="3" fontId="140" fillId="54" borderId="0" xfId="495" applyNumberFormat="1" applyFont="1" applyFill="1" applyBorder="1" applyAlignment="1">
      <alignment horizontal="right" vertical="top" wrapText="1"/>
    </xf>
    <xf numFmtId="0" fontId="140" fillId="54" borderId="0" xfId="495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/>
    </xf>
    <xf numFmtId="174" fontId="3" fillId="22" borderId="28" xfId="495" applyNumberFormat="1" applyFont="1" applyFill="1" applyBorder="1"/>
    <xf numFmtId="174" fontId="3" fillId="22" borderId="0" xfId="495" applyNumberFormat="1" applyFont="1" applyFill="1" applyBorder="1"/>
    <xf numFmtId="0" fontId="8" fillId="22" borderId="0" xfId="720" applyFont="1" applyFill="1" applyBorder="1"/>
    <xf numFmtId="0" fontId="56" fillId="22" borderId="0" xfId="720" applyFont="1" applyFill="1" applyBorder="1" applyAlignment="1">
      <alignment horizontal="center"/>
    </xf>
    <xf numFmtId="0" fontId="8" fillId="22" borderId="0" xfId="720" applyFont="1" applyFill="1" applyBorder="1" applyAlignment="1">
      <alignment vertical="center"/>
    </xf>
    <xf numFmtId="0" fontId="19" fillId="54" borderId="0" xfId="722" applyFont="1" applyFill="1"/>
    <xf numFmtId="0" fontId="68" fillId="22" borderId="15" xfId="721" applyFont="1" applyFill="1" applyBorder="1" applyAlignment="1">
      <alignment horizontal="center"/>
    </xf>
    <xf numFmtId="0" fontId="153" fillId="22" borderId="15" xfId="722" applyFont="1" applyFill="1" applyBorder="1" applyAlignment="1">
      <alignment horizontal="right"/>
    </xf>
    <xf numFmtId="0" fontId="3" fillId="22" borderId="0" xfId="722" applyFont="1" applyFill="1" applyAlignment="1">
      <alignment horizontal="right" vertical="top" wrapText="1"/>
    </xf>
    <xf numFmtId="169" fontId="3" fillId="22" borderId="0" xfId="502" applyNumberFormat="1" applyFont="1" applyFill="1" applyBorder="1"/>
    <xf numFmtId="0" fontId="3" fillId="22" borderId="0" xfId="722" applyFont="1" applyFill="1"/>
    <xf numFmtId="0" fontId="19" fillId="0" borderId="0" xfId="722" applyFont="1"/>
    <xf numFmtId="0" fontId="3" fillId="22" borderId="0" xfId="495" applyFont="1" applyFill="1"/>
    <xf numFmtId="0" fontId="68" fillId="22" borderId="15" xfId="495" applyFont="1" applyFill="1" applyBorder="1" applyAlignment="1">
      <alignment horizontal="center"/>
    </xf>
    <xf numFmtId="0" fontId="68" fillId="22" borderId="0" xfId="495" applyFont="1" applyFill="1" applyBorder="1" applyAlignment="1">
      <alignment horizontal="center"/>
    </xf>
    <xf numFmtId="3" fontId="155" fillId="22" borderId="0" xfId="723" applyNumberFormat="1" applyFont="1" applyFill="1" applyBorder="1" applyAlignment="1">
      <alignment horizontal="right" vertical="top" wrapText="1"/>
    </xf>
    <xf numFmtId="3" fontId="156" fillId="22" borderId="0" xfId="723" applyNumberFormat="1" applyFont="1" applyFill="1" applyBorder="1" applyAlignment="1">
      <alignment horizontal="right" vertical="top" wrapText="1"/>
    </xf>
    <xf numFmtId="3" fontId="106" fillId="54" borderId="0" xfId="723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0" fontId="68" fillId="54" borderId="0" xfId="495" applyFont="1" applyFill="1" applyBorder="1" applyAlignment="1">
      <alignment horizontal="center"/>
    </xf>
    <xf numFmtId="3" fontId="106" fillId="22" borderId="0" xfId="723" applyNumberFormat="1" applyFont="1" applyFill="1" applyBorder="1" applyAlignment="1">
      <alignment horizontal="right" vertical="top" wrapText="1"/>
    </xf>
    <xf numFmtId="3" fontId="155" fillId="22" borderId="0" xfId="495" applyNumberFormat="1" applyFont="1" applyFill="1" applyBorder="1" applyAlignment="1">
      <alignment horizontal="right" vertical="top" wrapText="1"/>
    </xf>
    <xf numFmtId="1" fontId="155" fillId="22" borderId="0" xfId="723" applyNumberFormat="1" applyFont="1" applyFill="1" applyBorder="1" applyAlignment="1">
      <alignment horizontal="right" vertical="top" wrapText="1"/>
    </xf>
    <xf numFmtId="1" fontId="106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28" xfId="723" applyNumberFormat="1" applyFont="1" applyFill="1" applyBorder="1" applyAlignment="1">
      <alignment horizontal="right" vertical="top" wrapText="1"/>
    </xf>
    <xf numFmtId="1" fontId="156" fillId="22" borderId="0" xfId="723" applyNumberFormat="1" applyFont="1" applyFill="1" applyBorder="1" applyAlignment="1">
      <alignment horizontal="right" vertical="top" wrapText="1"/>
    </xf>
    <xf numFmtId="174" fontId="106" fillId="54" borderId="0" xfId="495" applyNumberFormat="1" applyFont="1" applyFill="1" applyBorder="1" applyAlignment="1">
      <alignment horizontal="right" vertical="top" wrapText="1"/>
    </xf>
    <xf numFmtId="175" fontId="156" fillId="54" borderId="0" xfId="543" applyNumberFormat="1" applyFont="1" applyFill="1" applyBorder="1" applyAlignment="1">
      <alignment horizontal="right" vertical="top" wrapText="1"/>
    </xf>
    <xf numFmtId="175" fontId="106" fillId="54" borderId="0" xfId="543" applyNumberFormat="1" applyFont="1" applyFill="1" applyBorder="1" applyAlignment="1">
      <alignment horizontal="right" vertical="top" wrapText="1"/>
    </xf>
    <xf numFmtId="3" fontId="68" fillId="22" borderId="0" xfId="495" applyNumberFormat="1" applyFont="1" applyFill="1" applyBorder="1"/>
    <xf numFmtId="0" fontId="8" fillId="54" borderId="0" xfId="720" applyFont="1" applyFill="1" applyBorder="1" applyAlignment="1">
      <alignment vertical="center"/>
    </xf>
    <xf numFmtId="0" fontId="56" fillId="22" borderId="13" xfId="720" applyFont="1" applyFill="1" applyBorder="1" applyAlignment="1">
      <alignment horizontal="center" vertical="center"/>
    </xf>
    <xf numFmtId="0" fontId="126" fillId="22" borderId="0" xfId="720" applyFont="1" applyFill="1" applyBorder="1" applyAlignment="1">
      <alignment vertical="center"/>
    </xf>
    <xf numFmtId="0" fontId="56" fillId="22" borderId="0" xfId="720" applyFont="1" applyFill="1" applyBorder="1" applyAlignment="1">
      <alignment vertical="center"/>
    </xf>
    <xf numFmtId="0" fontId="8" fillId="22" borderId="0" xfId="720" applyFont="1" applyFill="1" applyBorder="1" applyAlignment="1">
      <alignment horizontal="left" vertical="center"/>
    </xf>
    <xf numFmtId="0" fontId="8" fillId="22" borderId="0" xfId="720" applyFont="1" applyFill="1"/>
    <xf numFmtId="0" fontId="8" fillId="22" borderId="0" xfId="720" applyFont="1" applyFill="1" applyBorder="1" applyAlignment="1">
      <alignment horizontal="center"/>
    </xf>
    <xf numFmtId="0" fontId="8" fillId="0" borderId="0" xfId="720" applyFont="1" applyFill="1" applyBorder="1"/>
    <xf numFmtId="0" fontId="129" fillId="22" borderId="0" xfId="720" applyFont="1" applyFill="1" applyBorder="1" applyAlignment="1">
      <alignment vertical="center"/>
    </xf>
    <xf numFmtId="49" fontId="56" fillId="22" borderId="11" xfId="720" applyNumberFormat="1" applyFont="1" applyFill="1" applyBorder="1" applyAlignment="1">
      <alignment horizontal="left" vertical="center"/>
    </xf>
    <xf numFmtId="49" fontId="56" fillId="22" borderId="11" xfId="720" applyNumberFormat="1" applyFont="1" applyFill="1" applyBorder="1" applyAlignment="1">
      <alignment horizontal="right" vertical="center"/>
    </xf>
    <xf numFmtId="3" fontId="56" fillId="22" borderId="11" xfId="720" applyNumberFormat="1" applyFont="1" applyFill="1" applyBorder="1" applyAlignment="1">
      <alignment horizontal="right" vertical="center"/>
    </xf>
    <xf numFmtId="176" fontId="56" fillId="22" borderId="11" xfId="720" applyNumberFormat="1" applyFont="1" applyFill="1" applyBorder="1" applyAlignment="1">
      <alignment horizontal="right" vertical="center"/>
    </xf>
    <xf numFmtId="176" fontId="56" fillId="22" borderId="0" xfId="720" applyNumberFormat="1" applyFont="1" applyFill="1" applyBorder="1" applyAlignment="1">
      <alignment horizontal="right" vertical="center"/>
    </xf>
    <xf numFmtId="243" fontId="56" fillId="22" borderId="11" xfId="720" applyNumberFormat="1" applyFont="1" applyFill="1" applyBorder="1" applyAlignment="1">
      <alignment horizontal="center" vertical="center"/>
    </xf>
    <xf numFmtId="0" fontId="56" fillId="0" borderId="0" xfId="720" applyFont="1" applyFill="1" applyBorder="1" applyAlignment="1">
      <alignment vertical="center"/>
    </xf>
    <xf numFmtId="49" fontId="56" fillId="32" borderId="30" xfId="720" applyNumberFormat="1" applyFont="1" applyFill="1" applyBorder="1" applyAlignment="1">
      <alignment horizontal="left" vertical="center"/>
    </xf>
    <xf numFmtId="3" fontId="56" fillId="32" borderId="30" xfId="720" applyNumberFormat="1" applyFont="1" applyFill="1" applyBorder="1" applyAlignment="1">
      <alignment horizontal="right" vertical="center"/>
    </xf>
    <xf numFmtId="176" fontId="56" fillId="32" borderId="30" xfId="720" applyNumberFormat="1" applyFont="1" applyFill="1" applyBorder="1" applyAlignment="1">
      <alignment horizontal="right" vertical="center"/>
    </xf>
    <xf numFmtId="243" fontId="56" fillId="32" borderId="30" xfId="720" applyNumberFormat="1" applyFont="1" applyFill="1" applyBorder="1" applyAlignment="1">
      <alignment horizontal="center" vertical="center"/>
    </xf>
    <xf numFmtId="243" fontId="56" fillId="22" borderId="0" xfId="720" applyNumberFormat="1" applyFont="1" applyFill="1" applyBorder="1" applyAlignment="1">
      <alignment horizontal="center" vertical="center"/>
    </xf>
    <xf numFmtId="49" fontId="3" fillId="54" borderId="0" xfId="720" applyNumberFormat="1" applyFont="1" applyFill="1" applyBorder="1" applyAlignment="1">
      <alignment horizontal="left" vertical="center"/>
    </xf>
    <xf numFmtId="3" fontId="56" fillId="22" borderId="0" xfId="720" applyNumberFormat="1" applyFont="1" applyFill="1" applyBorder="1" applyAlignment="1">
      <alignment horizontal="right" vertical="center"/>
    </xf>
    <xf numFmtId="243" fontId="3" fillId="22" borderId="0" xfId="720" applyNumberFormat="1" applyFont="1" applyFill="1" applyBorder="1" applyAlignment="1">
      <alignment horizontal="center" vertical="center"/>
    </xf>
    <xf numFmtId="243" fontId="56" fillId="56" borderId="30" xfId="720" applyNumberFormat="1" applyFont="1" applyFill="1" applyBorder="1" applyAlignment="1">
      <alignment horizontal="center" vertical="center"/>
    </xf>
    <xf numFmtId="49" fontId="56" fillId="22" borderId="0" xfId="720" applyNumberFormat="1" applyFont="1" applyFill="1" applyBorder="1" applyAlignment="1">
      <alignment horizontal="left" vertical="center"/>
    </xf>
    <xf numFmtId="49" fontId="56" fillId="32" borderId="0" xfId="720" applyNumberFormat="1" applyFont="1" applyFill="1" applyBorder="1" applyAlignment="1">
      <alignment horizontal="left" vertical="center"/>
    </xf>
    <xf numFmtId="3" fontId="56" fillId="32" borderId="0" xfId="720" applyNumberFormat="1" applyFont="1" applyFill="1" applyBorder="1" applyAlignment="1">
      <alignment horizontal="right" vertical="center"/>
    </xf>
    <xf numFmtId="176" fontId="56" fillId="32" borderId="0" xfId="720" applyNumberFormat="1" applyFont="1" applyFill="1" applyBorder="1" applyAlignment="1">
      <alignment horizontal="right" vertical="center"/>
    </xf>
    <xf numFmtId="3" fontId="56" fillId="0" borderId="0" xfId="720" applyNumberFormat="1" applyFont="1" applyFill="1" applyBorder="1" applyAlignment="1">
      <alignment vertical="center"/>
    </xf>
    <xf numFmtId="3" fontId="56" fillId="22" borderId="0" xfId="720" applyNumberFormat="1" applyFont="1" applyFill="1" applyBorder="1" applyAlignment="1">
      <alignment vertical="center"/>
    </xf>
    <xf numFmtId="49" fontId="56" fillId="0" borderId="0" xfId="720" applyNumberFormat="1" applyFont="1" applyFill="1" applyBorder="1" applyAlignment="1">
      <alignment horizontal="left" vertical="center"/>
    </xf>
    <xf numFmtId="3" fontId="56" fillId="0" borderId="0" xfId="720" applyNumberFormat="1" applyFont="1" applyFill="1" applyBorder="1" applyAlignment="1">
      <alignment horizontal="right" vertical="center"/>
    </xf>
    <xf numFmtId="176" fontId="56" fillId="0" borderId="0" xfId="720" applyNumberFormat="1" applyFont="1" applyFill="1" applyBorder="1" applyAlignment="1">
      <alignment horizontal="right" vertical="center"/>
    </xf>
    <xf numFmtId="243" fontId="158" fillId="0" borderId="0" xfId="720" applyNumberFormat="1" applyFont="1" applyFill="1" applyBorder="1" applyAlignment="1">
      <alignment horizontal="center" vertical="center"/>
    </xf>
    <xf numFmtId="3" fontId="8" fillId="0" borderId="0" xfId="720" applyNumberFormat="1" applyFont="1" applyFill="1" applyBorder="1" applyAlignment="1">
      <alignment vertical="center"/>
    </xf>
    <xf numFmtId="243" fontId="8" fillId="0" borderId="0" xfId="720" applyNumberFormat="1" applyFont="1" applyFill="1" applyBorder="1" applyAlignment="1">
      <alignment horizontal="center" vertical="center"/>
    </xf>
    <xf numFmtId="243" fontId="68" fillId="0" borderId="0" xfId="720" applyNumberFormat="1" applyFont="1" applyFill="1" applyBorder="1" applyAlignment="1">
      <alignment horizontal="center" vertical="center"/>
    </xf>
    <xf numFmtId="0" fontId="8" fillId="0" borderId="0" xfId="720" applyFont="1" applyFill="1" applyAlignment="1">
      <alignment vertical="center"/>
    </xf>
    <xf numFmtId="0" fontId="8" fillId="0" borderId="0" xfId="720" applyFont="1" applyFill="1" applyBorder="1" applyAlignment="1">
      <alignment vertical="center"/>
    </xf>
    <xf numFmtId="3" fontId="134" fillId="0" borderId="0" xfId="720" applyNumberFormat="1" applyFont="1" applyFill="1" applyBorder="1" applyAlignment="1">
      <alignment horizontal="right" vertical="center"/>
    </xf>
    <xf numFmtId="0" fontId="3" fillId="0" borderId="0" xfId="720" applyFont="1" applyFill="1" applyBorder="1" applyAlignment="1">
      <alignment horizontal="left" vertical="center"/>
    </xf>
    <xf numFmtId="243" fontId="3" fillId="0" borderId="0" xfId="720" applyNumberFormat="1" applyFont="1" applyFill="1" applyBorder="1" applyAlignment="1">
      <alignment horizontal="center" vertical="center"/>
    </xf>
    <xf numFmtId="0" fontId="3" fillId="0" borderId="0" xfId="720" applyFont="1" applyFill="1" applyBorder="1" applyAlignment="1">
      <alignment vertical="center"/>
    </xf>
    <xf numFmtId="49" fontId="56" fillId="22" borderId="0" xfId="720" applyNumberFormat="1" applyFont="1" applyFill="1" applyBorder="1" applyAlignment="1">
      <alignment vertical="center"/>
    </xf>
    <xf numFmtId="3" fontId="56" fillId="22" borderId="0" xfId="720" applyNumberFormat="1" applyFont="1" applyFill="1" applyBorder="1" applyAlignment="1">
      <alignment horizontal="center" vertical="center"/>
    </xf>
    <xf numFmtId="0" fontId="158" fillId="22" borderId="0" xfId="720" applyFont="1" applyFill="1" applyBorder="1" applyAlignment="1">
      <alignment vertical="center"/>
    </xf>
    <xf numFmtId="243" fontId="56" fillId="0" borderId="0" xfId="720" applyNumberFormat="1" applyFont="1" applyFill="1" applyBorder="1" applyAlignment="1">
      <alignment horizontal="right" vertical="center"/>
    </xf>
    <xf numFmtId="49" fontId="56" fillId="57" borderId="31" xfId="720" applyNumberFormat="1" applyFont="1" applyFill="1" applyBorder="1" applyAlignment="1">
      <alignment horizontal="left" vertical="center"/>
    </xf>
    <xf numFmtId="0" fontId="158" fillId="57" borderId="31" xfId="720" applyFont="1" applyFill="1" applyBorder="1" applyAlignment="1">
      <alignment vertical="center"/>
    </xf>
    <xf numFmtId="0" fontId="158" fillId="57" borderId="31" xfId="720" applyFont="1" applyFill="1" applyBorder="1" applyAlignment="1">
      <alignment horizontal="left" vertical="center"/>
    </xf>
    <xf numFmtId="3" fontId="158" fillId="57" borderId="31" xfId="720" applyNumberFormat="1" applyFont="1" applyFill="1" applyBorder="1" applyAlignment="1">
      <alignment horizontal="right" vertical="center"/>
    </xf>
    <xf numFmtId="243" fontId="56" fillId="57" borderId="31" xfId="720" applyNumberFormat="1" applyFont="1" applyFill="1" applyBorder="1" applyAlignment="1">
      <alignment horizontal="center" vertical="center"/>
    </xf>
    <xf numFmtId="0" fontId="3" fillId="22" borderId="0" xfId="720" applyFont="1" applyFill="1" applyAlignment="1">
      <alignment vertical="center"/>
    </xf>
    <xf numFmtId="0" fontId="125" fillId="22" borderId="0" xfId="720" applyFont="1" applyFill="1" applyBorder="1" applyAlignment="1">
      <alignment horizontal="left" vertical="center"/>
    </xf>
    <xf numFmtId="0" fontId="3" fillId="22" borderId="0" xfId="720" applyFont="1" applyFill="1" applyBorder="1" applyAlignment="1">
      <alignment vertical="center"/>
    </xf>
    <xf numFmtId="0" fontId="3" fillId="22" borderId="0" xfId="720" applyFont="1" applyFill="1" applyBorder="1" applyAlignment="1">
      <alignment horizontal="left" vertical="center"/>
    </xf>
    <xf numFmtId="3" fontId="3" fillId="22" borderId="0" xfId="720" applyNumberFormat="1" applyFont="1" applyFill="1" applyBorder="1" applyAlignment="1">
      <alignment horizontal="right" vertical="center"/>
    </xf>
    <xf numFmtId="175" fontId="125" fillId="0" borderId="0" xfId="543" applyNumberFormat="1" applyFont="1" applyFill="1" applyBorder="1" applyAlignment="1">
      <alignment horizontal="center" vertical="center"/>
    </xf>
    <xf numFmtId="0" fontId="56" fillId="22" borderId="0" xfId="720" applyFont="1" applyFill="1" applyAlignment="1">
      <alignment vertical="center"/>
    </xf>
    <xf numFmtId="0" fontId="56" fillId="32" borderId="0" xfId="720" applyFont="1" applyFill="1" applyBorder="1" applyAlignment="1">
      <alignment vertical="center"/>
    </xf>
    <xf numFmtId="0" fontId="56" fillId="32" borderId="0" xfId="720" applyFont="1" applyFill="1" applyBorder="1" applyAlignment="1">
      <alignment horizontal="left" vertical="center"/>
    </xf>
    <xf numFmtId="0" fontId="130" fillId="32" borderId="0" xfId="720" applyFont="1" applyFill="1" applyBorder="1" applyAlignment="1">
      <alignment horizontal="left" vertical="center"/>
    </xf>
    <xf numFmtId="3" fontId="131" fillId="32" borderId="0" xfId="720" applyNumberFormat="1" applyFont="1" applyFill="1" applyBorder="1" applyAlignment="1">
      <alignment horizontal="right" vertical="center"/>
    </xf>
    <xf numFmtId="243" fontId="56" fillId="32" borderId="0" xfId="720" applyNumberFormat="1" applyFont="1" applyFill="1" applyBorder="1" applyAlignment="1">
      <alignment horizontal="center" vertical="center"/>
    </xf>
    <xf numFmtId="0" fontId="132" fillId="22" borderId="0" xfId="720" applyFont="1" applyFill="1" applyBorder="1" applyAlignment="1">
      <alignment horizontal="left" vertical="center"/>
    </xf>
    <xf numFmtId="0" fontId="134" fillId="22" borderId="0" xfId="720" applyFont="1" applyFill="1" applyBorder="1"/>
    <xf numFmtId="175" fontId="132" fillId="22" borderId="0" xfId="718" applyNumberFormat="1" applyFont="1" applyFill="1" applyBorder="1" applyAlignment="1">
      <alignment horizontal="center" vertical="center"/>
    </xf>
    <xf numFmtId="0" fontId="8" fillId="22" borderId="0" xfId="720" applyFont="1" applyFill="1" applyAlignment="1">
      <alignment vertical="center"/>
    </xf>
    <xf numFmtId="0" fontId="8" fillId="22" borderId="0" xfId="720" quotePrefix="1" applyFont="1" applyFill="1" applyBorder="1" applyAlignment="1">
      <alignment horizontal="left" vertical="center"/>
    </xf>
    <xf numFmtId="0" fontId="134" fillId="22" borderId="0" xfId="720" applyFont="1" applyFill="1" applyBorder="1" applyAlignment="1">
      <alignment vertical="center"/>
    </xf>
    <xf numFmtId="243" fontId="8" fillId="54" borderId="0" xfId="720" applyNumberFormat="1" applyFont="1" applyFill="1" applyBorder="1" applyAlignment="1">
      <alignment horizontal="center" vertical="center"/>
    </xf>
    <xf numFmtId="0" fontId="8" fillId="54" borderId="0" xfId="720" applyFont="1" applyFill="1" applyAlignment="1">
      <alignment vertical="center"/>
    </xf>
    <xf numFmtId="0" fontId="8" fillId="54" borderId="0" xfId="720" applyFont="1" applyFill="1" applyBorder="1" applyAlignment="1">
      <alignment horizontal="left" vertical="center"/>
    </xf>
    <xf numFmtId="0" fontId="134" fillId="54" borderId="0" xfId="720" applyFont="1" applyFill="1" applyBorder="1" applyAlignment="1">
      <alignment vertical="center"/>
    </xf>
    <xf numFmtId="0" fontId="8" fillId="54" borderId="0" xfId="495" quotePrefix="1" applyFont="1" applyFill="1" applyBorder="1" applyAlignment="1">
      <alignment horizontal="left" vertical="center"/>
    </xf>
    <xf numFmtId="0" fontId="132" fillId="54" borderId="0" xfId="720" applyFont="1" applyFill="1" applyBorder="1" applyAlignment="1">
      <alignment horizontal="left" vertical="center"/>
    </xf>
    <xf numFmtId="0" fontId="8" fillId="22" borderId="0" xfId="720" applyFont="1" applyFill="1" applyBorder="1" applyAlignment="1">
      <alignment horizontal="center" vertical="center"/>
    </xf>
    <xf numFmtId="49" fontId="56" fillId="57" borderId="28" xfId="720" applyNumberFormat="1" applyFont="1" applyFill="1" applyBorder="1" applyAlignment="1">
      <alignment horizontal="left" vertical="center"/>
    </xf>
    <xf numFmtId="49" fontId="56" fillId="32" borderId="28" xfId="720" applyNumberFormat="1" applyFont="1" applyFill="1" applyBorder="1" applyAlignment="1">
      <alignment horizontal="right" vertical="center"/>
    </xf>
    <xf numFmtId="3" fontId="56" fillId="32" borderId="28" xfId="720" applyNumberFormat="1" applyFont="1" applyFill="1" applyBorder="1" applyAlignment="1">
      <alignment horizontal="right" vertical="center"/>
    </xf>
    <xf numFmtId="176" fontId="56" fillId="32" borderId="28" xfId="720" applyNumberFormat="1" applyFont="1" applyFill="1" applyBorder="1" applyAlignment="1">
      <alignment horizontal="right" vertical="center"/>
    </xf>
    <xf numFmtId="243" fontId="56" fillId="32" borderId="28" xfId="720" applyNumberFormat="1" applyFont="1" applyFill="1" applyBorder="1" applyAlignment="1">
      <alignment horizontal="center" vertical="center"/>
    </xf>
    <xf numFmtId="0" fontId="151" fillId="54" borderId="0" xfId="722" applyFont="1" applyFill="1" applyAlignment="1"/>
    <xf numFmtId="0" fontId="151" fillId="54" borderId="0" xfId="722" applyFont="1" applyFill="1" applyAlignment="1">
      <alignment horizontal="right"/>
    </xf>
    <xf numFmtId="0" fontId="151" fillId="22" borderId="0" xfId="722" applyFont="1" applyFill="1" applyAlignment="1"/>
    <xf numFmtId="0" fontId="151" fillId="22" borderId="0" xfId="722" applyFont="1" applyFill="1" applyAlignment="1">
      <alignment horizontal="right" wrapText="1"/>
    </xf>
    <xf numFmtId="0" fontId="56" fillId="22" borderId="0" xfId="721" applyFont="1" applyFill="1" applyBorder="1" applyAlignment="1">
      <alignment horizontal="center"/>
    </xf>
    <xf numFmtId="0" fontId="19" fillId="0" borderId="15" xfId="722" applyFont="1" applyBorder="1"/>
    <xf numFmtId="0" fontId="129" fillId="22" borderId="13" xfId="721" applyFont="1" applyFill="1" applyBorder="1" applyAlignment="1">
      <alignment vertical="center"/>
    </xf>
    <xf numFmtId="0" fontId="153" fillId="22" borderId="13" xfId="722" applyFont="1" applyFill="1" applyBorder="1" applyAlignment="1">
      <alignment horizontal="right"/>
    </xf>
    <xf numFmtId="0" fontId="68" fillId="22" borderId="0" xfId="722" applyFont="1" applyFill="1" applyAlignment="1"/>
    <xf numFmtId="0" fontId="3" fillId="0" borderId="0" xfId="722" applyFont="1"/>
    <xf numFmtId="0" fontId="19" fillId="22" borderId="0" xfId="722" applyFont="1" applyFill="1" applyAlignment="1"/>
    <xf numFmtId="0" fontId="19" fillId="54" borderId="0" xfId="722" applyFont="1" applyFill="1" applyAlignment="1"/>
    <xf numFmtId="169" fontId="3" fillId="54" borderId="0" xfId="502" applyNumberFormat="1" applyFont="1" applyFill="1" applyBorder="1"/>
    <xf numFmtId="0" fontId="38" fillId="32" borderId="13" xfId="722" applyFont="1" applyFill="1" applyBorder="1" applyAlignment="1"/>
    <xf numFmtId="169" fontId="68" fillId="32" borderId="13" xfId="502" applyNumberFormat="1" applyFont="1" applyFill="1" applyBorder="1"/>
    <xf numFmtId="169" fontId="3" fillId="22" borderId="0" xfId="502" applyNumberFormat="1" applyFont="1" applyFill="1" applyBorder="1" applyAlignment="1">
      <alignment horizontal="left" indent="1"/>
    </xf>
    <xf numFmtId="169" fontId="3" fillId="0" borderId="0" xfId="502" applyNumberFormat="1" applyFont="1" applyFill="1" applyBorder="1"/>
    <xf numFmtId="169" fontId="68" fillId="22" borderId="11" xfId="502" applyNumberFormat="1" applyFont="1" applyFill="1" applyBorder="1"/>
    <xf numFmtId="0" fontId="68" fillId="32" borderId="13" xfId="722" applyFont="1" applyFill="1" applyBorder="1" applyAlignment="1"/>
    <xf numFmtId="0" fontId="3" fillId="22" borderId="0" xfId="722" applyFont="1" applyFill="1" applyAlignment="1"/>
    <xf numFmtId="0" fontId="3" fillId="0" borderId="0" xfId="722" applyFont="1" applyBorder="1"/>
    <xf numFmtId="0" fontId="19" fillId="22" borderId="0" xfId="722" applyFont="1" applyFill="1" applyBorder="1" applyAlignment="1"/>
    <xf numFmtId="0" fontId="19" fillId="0" borderId="0" xfId="722" applyFont="1" applyBorder="1"/>
    <xf numFmtId="0" fontId="38" fillId="22" borderId="0" xfId="722" applyFont="1" applyFill="1" applyBorder="1" applyAlignment="1"/>
    <xf numFmtId="0" fontId="38" fillId="22" borderId="0" xfId="722" applyFont="1" applyFill="1" applyAlignment="1"/>
    <xf numFmtId="0" fontId="19" fillId="0" borderId="0" xfId="722" applyFont="1" applyFill="1"/>
    <xf numFmtId="169" fontId="68" fillId="22" borderId="0" xfId="502" applyNumberFormat="1" applyFont="1" applyFill="1" applyBorder="1"/>
    <xf numFmtId="0" fontId="19" fillId="22" borderId="0" xfId="722" applyFont="1" applyFill="1"/>
    <xf numFmtId="244" fontId="19" fillId="22" borderId="0" xfId="502" applyNumberFormat="1" applyFont="1" applyFill="1" applyBorder="1"/>
    <xf numFmtId="244" fontId="19" fillId="22" borderId="0" xfId="502" quotePrefix="1" applyNumberFormat="1" applyFont="1" applyFill="1" applyBorder="1" applyAlignment="1">
      <alignment horizontal="right"/>
    </xf>
    <xf numFmtId="243" fontId="8" fillId="0" borderId="0" xfId="543" applyNumberFormat="1" applyFont="1" applyFill="1" applyBorder="1" applyAlignment="1">
      <alignment horizontal="right" vertical="center"/>
    </xf>
    <xf numFmtId="0" fontId="3" fillId="58" borderId="0" xfId="495" applyFont="1" applyFill="1" applyBorder="1"/>
    <xf numFmtId="0" fontId="3" fillId="0" borderId="0" xfId="495" applyFont="1" applyFill="1" applyBorder="1"/>
    <xf numFmtId="3" fontId="159" fillId="58" borderId="0" xfId="723" applyNumberFormat="1" applyFont="1" applyFill="1" applyBorder="1" applyAlignment="1">
      <alignment horizontal="right" vertical="top" wrapText="1"/>
    </xf>
    <xf numFmtId="3" fontId="160" fillId="58" borderId="0" xfId="495" applyNumberFormat="1" applyFont="1" applyFill="1" applyBorder="1" applyAlignment="1">
      <alignment horizontal="right" vertical="top" wrapText="1"/>
    </xf>
    <xf numFmtId="3" fontId="161" fillId="58" borderId="0" xfId="495" applyNumberFormat="1" applyFont="1" applyFill="1" applyBorder="1" applyAlignment="1">
      <alignment horizontal="right" vertical="top" wrapText="1"/>
    </xf>
    <xf numFmtId="0" fontId="19" fillId="0" borderId="0" xfId="722" applyFont="1" applyFill="1" applyAlignment="1"/>
    <xf numFmtId="0" fontId="56" fillId="0" borderId="0" xfId="496" applyFont="1" applyFill="1" applyAlignment="1">
      <alignment vertical="center"/>
    </xf>
    <xf numFmtId="0" fontId="8" fillId="0" borderId="0" xfId="495" applyFont="1" applyFill="1" applyBorder="1" applyAlignment="1">
      <alignment horizontal="left" vertical="center"/>
    </xf>
    <xf numFmtId="0" fontId="8" fillId="0" borderId="0" xfId="495" applyFont="1" applyFill="1" applyBorder="1" applyAlignment="1">
      <alignment vertical="center"/>
    </xf>
    <xf numFmtId="243" fontId="8" fillId="0" borderId="0" xfId="495" applyNumberFormat="1" applyFont="1" applyFill="1" applyBorder="1" applyAlignment="1">
      <alignment vertical="center"/>
    </xf>
    <xf numFmtId="0" fontId="152" fillId="0" borderId="0" xfId="496" applyFill="1"/>
    <xf numFmtId="0" fontId="8" fillId="0" borderId="0" xfId="496" applyFont="1" applyFill="1" applyAlignment="1">
      <alignment vertical="center"/>
    </xf>
    <xf numFmtId="0" fontId="8" fillId="0" borderId="0" xfId="495" quotePrefix="1" applyFont="1" applyFill="1" applyBorder="1" applyAlignment="1">
      <alignment vertical="center"/>
    </xf>
    <xf numFmtId="3" fontId="134" fillId="0" borderId="0" xfId="495" applyNumberFormat="1" applyFont="1" applyFill="1" applyBorder="1" applyAlignment="1">
      <alignment horizontal="right" vertical="center"/>
    </xf>
    <xf numFmtId="0" fontId="68" fillId="0" borderId="0" xfId="496" applyFont="1" applyFill="1"/>
    <xf numFmtId="0" fontId="26" fillId="0" borderId="0" xfId="496" applyFont="1" applyFill="1"/>
    <xf numFmtId="0" fontId="26" fillId="0" borderId="15" xfId="496" applyFont="1" applyFill="1" applyBorder="1" applyAlignment="1">
      <alignment horizontal="left" vertical="center"/>
    </xf>
    <xf numFmtId="0" fontId="26" fillId="0" borderId="15" xfId="496" quotePrefix="1" applyFont="1" applyFill="1" applyBorder="1" applyAlignment="1">
      <alignment horizontal="left" vertical="center"/>
    </xf>
    <xf numFmtId="0" fontId="125" fillId="0" borderId="15" xfId="496" applyFont="1" applyFill="1" applyBorder="1" applyAlignment="1">
      <alignment horizontal="left" vertical="center"/>
    </xf>
    <xf numFmtId="0" fontId="133" fillId="0" borderId="15" xfId="496" applyFont="1" applyFill="1" applyBorder="1"/>
    <xf numFmtId="9" fontId="26" fillId="0" borderId="0" xfId="544" applyFont="1" applyFill="1" applyBorder="1"/>
    <xf numFmtId="9" fontId="26" fillId="0" borderId="15" xfId="544" applyFont="1" applyFill="1" applyBorder="1" applyAlignment="1">
      <alignment horizontal="right"/>
    </xf>
    <xf numFmtId="0" fontId="8" fillId="0" borderId="0" xfId="496" applyFont="1" applyFill="1"/>
    <xf numFmtId="0" fontId="126" fillId="0" borderId="0" xfId="496" applyFont="1" applyFill="1" applyBorder="1" applyAlignment="1">
      <alignment vertical="center"/>
    </xf>
    <xf numFmtId="0" fontId="56" fillId="0" borderId="0" xfId="496" applyFont="1" applyFill="1" applyBorder="1" applyAlignment="1">
      <alignment vertical="center"/>
    </xf>
    <xf numFmtId="0" fontId="8" fillId="0" borderId="0" xfId="496" applyFont="1" applyFill="1" applyBorder="1" applyAlignment="1">
      <alignment horizontal="left" vertical="center"/>
    </xf>
    <xf numFmtId="0" fontId="8" fillId="0" borderId="0" xfId="496" applyFont="1" applyFill="1" applyBorder="1"/>
    <xf numFmtId="0" fontId="152" fillId="0" borderId="15" xfId="496" applyFill="1" applyBorder="1"/>
    <xf numFmtId="0" fontId="56" fillId="0" borderId="15" xfId="496" applyFont="1" applyFill="1" applyBorder="1" applyAlignment="1">
      <alignment vertical="center"/>
    </xf>
    <xf numFmtId="0" fontId="8" fillId="0" borderId="15" xfId="496" applyFont="1" applyFill="1" applyBorder="1" applyAlignment="1">
      <alignment horizontal="left" vertical="center"/>
    </xf>
    <xf numFmtId="0" fontId="8" fillId="0" borderId="15" xfId="496" applyFont="1" applyFill="1" applyBorder="1"/>
    <xf numFmtId="9" fontId="8" fillId="0" borderId="0" xfId="544" applyFont="1" applyFill="1"/>
    <xf numFmtId="9" fontId="8" fillId="0" borderId="15" xfId="544" applyFont="1" applyFill="1" applyBorder="1"/>
    <xf numFmtId="174" fontId="8" fillId="0" borderId="0" xfId="496" applyNumberFormat="1" applyFont="1" applyFill="1" applyBorder="1"/>
    <xf numFmtId="174" fontId="8" fillId="0" borderId="0" xfId="495" applyNumberFormat="1" applyFont="1" applyFill="1" applyBorder="1"/>
    <xf numFmtId="0" fontId="126" fillId="0" borderId="28" xfId="496" applyFont="1" applyFill="1" applyBorder="1" applyAlignment="1">
      <alignment vertical="center"/>
    </xf>
    <xf numFmtId="0" fontId="56" fillId="0" borderId="28" xfId="496" applyFont="1" applyFill="1" applyBorder="1" applyAlignment="1">
      <alignment vertical="center"/>
    </xf>
    <xf numFmtId="0" fontId="8" fillId="0" borderId="28" xfId="496" applyFont="1" applyFill="1" applyBorder="1" applyAlignment="1">
      <alignment horizontal="left" vertical="center"/>
    </xf>
    <xf numFmtId="0" fontId="8" fillId="0" borderId="28" xfId="496" applyFont="1" applyFill="1" applyBorder="1"/>
    <xf numFmtId="0" fontId="19" fillId="0" borderId="0" xfId="498" applyFont="1" applyFill="1" applyAlignment="1">
      <alignment wrapText="1"/>
    </xf>
    <xf numFmtId="0" fontId="152" fillId="54" borderId="0" xfId="496" applyFill="1"/>
    <xf numFmtId="0" fontId="68" fillId="54" borderId="0" xfId="496" applyFont="1" applyFill="1"/>
    <xf numFmtId="0" fontId="162" fillId="54" borderId="0" xfId="495" applyFont="1" applyFill="1" applyBorder="1" applyAlignment="1">
      <alignment horizontal="left" vertical="center"/>
    </xf>
    <xf numFmtId="0" fontId="162" fillId="0" borderId="0" xfId="495" quotePrefix="1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horizontal="left" vertical="center"/>
    </xf>
    <xf numFmtId="0" fontId="162" fillId="0" borderId="0" xfId="495" applyFont="1" applyFill="1" applyBorder="1" applyAlignment="1">
      <alignment vertical="center"/>
    </xf>
    <xf numFmtId="3" fontId="164" fillId="0" borderId="0" xfId="495" applyNumberFormat="1" applyFont="1" applyFill="1" applyBorder="1" applyAlignment="1">
      <alignment horizontal="right" vertical="center"/>
    </xf>
    <xf numFmtId="0" fontId="162" fillId="0" borderId="0" xfId="495" quotePrefix="1" applyFont="1" applyFill="1" applyBorder="1" applyAlignment="1">
      <alignment vertical="center"/>
    </xf>
    <xf numFmtId="0" fontId="162" fillId="0" borderId="0" xfId="0" applyFont="1" applyFill="1"/>
    <xf numFmtId="3" fontId="162" fillId="0" borderId="0" xfId="495" applyNumberFormat="1" applyFont="1" applyFill="1" applyBorder="1" applyAlignment="1">
      <alignment horizontal="right" vertical="center"/>
    </xf>
    <xf numFmtId="0" fontId="162" fillId="54" borderId="0" xfId="496" applyFont="1" applyFill="1"/>
    <xf numFmtId="0" fontId="0" fillId="54" borderId="0" xfId="0" applyFill="1"/>
    <xf numFmtId="0" fontId="8" fillId="54" borderId="0" xfId="495" applyFont="1" applyFill="1" applyBorder="1" applyAlignment="1">
      <alignment vertical="center"/>
    </xf>
    <xf numFmtId="3" fontId="134" fillId="54" borderId="0" xfId="495" applyNumberFormat="1" applyFont="1" applyFill="1" applyBorder="1" applyAlignment="1">
      <alignment horizontal="right" vertical="center"/>
    </xf>
    <xf numFmtId="0" fontId="26" fillId="54" borderId="0" xfId="498" applyFill="1" applyBorder="1"/>
    <xf numFmtId="0" fontId="68" fillId="54" borderId="0" xfId="498" applyFont="1" applyFill="1" applyBorder="1"/>
    <xf numFmtId="0" fontId="68" fillId="32" borderId="0" xfId="495" applyFont="1" applyFill="1" applyBorder="1" applyAlignment="1">
      <alignment horizontal="left" vertical="center"/>
    </xf>
    <xf numFmtId="0" fontId="68" fillId="32" borderId="0" xfId="495" quotePrefix="1" applyFont="1" applyFill="1" applyBorder="1" applyAlignment="1">
      <alignment horizontal="left" vertical="center"/>
    </xf>
    <xf numFmtId="0" fontId="135" fillId="32" borderId="0" xfId="495" applyFont="1" applyFill="1" applyBorder="1" applyAlignment="1">
      <alignment horizontal="left" vertical="center"/>
    </xf>
    <xf numFmtId="0" fontId="154" fillId="32" borderId="0" xfId="495" applyFont="1" applyFill="1" applyBorder="1"/>
    <xf numFmtId="243" fontId="68" fillId="32" borderId="0" xfId="495" applyNumberFormat="1" applyFont="1" applyFill="1" applyBorder="1" applyAlignment="1">
      <alignment horizontal="right"/>
    </xf>
    <xf numFmtId="0" fontId="127" fillId="22" borderId="0" xfId="720" applyFont="1" applyFill="1" applyBorder="1" applyAlignment="1">
      <alignment horizontal="center" vertical="center"/>
    </xf>
    <xf numFmtId="0" fontId="8" fillId="0" borderId="0" xfId="720" applyFont="1" applyFill="1" applyBorder="1" applyAlignment="1">
      <alignment horizontal="center"/>
    </xf>
    <xf numFmtId="243" fontId="56" fillId="0" borderId="0" xfId="720" applyNumberFormat="1" applyFont="1" applyFill="1" applyBorder="1" applyAlignment="1">
      <alignment vertical="center"/>
    </xf>
    <xf numFmtId="0" fontId="68" fillId="54" borderId="0" xfId="720" applyFont="1" applyFill="1" applyAlignment="1">
      <alignment vertical="center"/>
    </xf>
    <xf numFmtId="0" fontId="68" fillId="54" borderId="0" xfId="720" applyFont="1" applyFill="1" applyBorder="1" applyAlignment="1">
      <alignment horizontal="left" vertical="center"/>
    </xf>
    <xf numFmtId="0" fontId="135" fillId="54" borderId="0" xfId="720" applyFont="1" applyFill="1" applyBorder="1" applyAlignment="1">
      <alignment horizontal="left" vertical="center"/>
    </xf>
    <xf numFmtId="0" fontId="68" fillId="54" borderId="0" xfId="720" applyFont="1" applyFill="1" applyBorder="1" applyAlignment="1">
      <alignment vertical="center"/>
    </xf>
    <xf numFmtId="243" fontId="68" fillId="0" borderId="0" xfId="720" applyNumberFormat="1" applyFont="1" applyFill="1" applyBorder="1" applyAlignment="1">
      <alignment vertical="center"/>
    </xf>
    <xf numFmtId="0" fontId="68" fillId="54" borderId="0" xfId="720" applyFont="1" applyFill="1"/>
    <xf numFmtId="0" fontId="68" fillId="54" borderId="0" xfId="720" quotePrefix="1" applyFont="1" applyFill="1" applyBorder="1" applyAlignment="1">
      <alignment horizontal="left" vertical="center"/>
    </xf>
    <xf numFmtId="0" fontId="154" fillId="54" borderId="0" xfId="720" applyFont="1" applyFill="1" applyBorder="1"/>
    <xf numFmtId="243" fontId="68" fillId="0" borderId="0" xfId="720" applyNumberFormat="1" applyFont="1" applyFill="1" applyBorder="1"/>
    <xf numFmtId="0" fontId="68" fillId="54" borderId="0" xfId="720" applyFont="1" applyFill="1" applyBorder="1"/>
    <xf numFmtId="0" fontId="8" fillId="54" borderId="0" xfId="720" quotePrefix="1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243" fontId="8" fillId="0" borderId="0" xfId="720" applyNumberFormat="1" applyFont="1" applyFill="1" applyBorder="1" applyAlignment="1">
      <alignment vertical="center"/>
    </xf>
    <xf numFmtId="1" fontId="8" fillId="54" borderId="0" xfId="720" applyNumberFormat="1" applyFont="1" applyFill="1" applyBorder="1" applyAlignment="1">
      <alignment vertical="center"/>
    </xf>
    <xf numFmtId="3" fontId="8" fillId="54" borderId="0" xfId="720" applyNumberFormat="1" applyFont="1" applyFill="1" applyBorder="1" applyAlignment="1">
      <alignment vertical="center"/>
    </xf>
    <xf numFmtId="243" fontId="3" fillId="0" borderId="0" xfId="720" applyNumberFormat="1" applyFont="1" applyFill="1" applyBorder="1" applyAlignment="1">
      <alignment vertical="center"/>
    </xf>
    <xf numFmtId="0" fontId="3" fillId="54" borderId="0" xfId="720" applyFont="1" applyFill="1"/>
    <xf numFmtId="0" fontId="3" fillId="54" borderId="0" xfId="720" applyFont="1" applyFill="1" applyBorder="1" applyAlignment="1">
      <alignment horizontal="left" vertical="center"/>
    </xf>
    <xf numFmtId="0" fontId="3" fillId="54" borderId="0" xfId="720" quotePrefix="1" applyFont="1" applyFill="1" applyBorder="1" applyAlignment="1">
      <alignment horizontal="left" vertical="center"/>
    </xf>
    <xf numFmtId="0" fontId="125" fillId="54" borderId="0" xfId="720" applyFont="1" applyFill="1" applyBorder="1" applyAlignment="1">
      <alignment horizontal="left" vertical="center"/>
    </xf>
    <xf numFmtId="0" fontId="133" fillId="54" borderId="0" xfId="720" applyFont="1" applyFill="1" applyBorder="1"/>
    <xf numFmtId="243" fontId="3" fillId="54" borderId="0" xfId="720" applyNumberFormat="1" applyFont="1" applyFill="1" applyBorder="1" applyAlignment="1">
      <alignment horizontal="center" vertical="center"/>
    </xf>
    <xf numFmtId="243" fontId="3" fillId="0" borderId="0" xfId="720" applyNumberFormat="1" applyFont="1" applyFill="1" applyBorder="1"/>
    <xf numFmtId="0" fontId="3" fillId="54" borderId="0" xfId="720" applyFont="1" applyFill="1" applyBorder="1"/>
    <xf numFmtId="0" fontId="3" fillId="54" borderId="0" xfId="720" applyFont="1" applyFill="1" applyAlignment="1">
      <alignment vertical="center"/>
    </xf>
    <xf numFmtId="0" fontId="3" fillId="54" borderId="0" xfId="720" applyFont="1" applyFill="1" applyBorder="1" applyAlignment="1">
      <alignment vertical="center"/>
    </xf>
    <xf numFmtId="3" fontId="133" fillId="54" borderId="0" xfId="720" applyNumberFormat="1" applyFont="1" applyFill="1" applyBorder="1" applyAlignment="1">
      <alignment horizontal="right" vertical="center"/>
    </xf>
    <xf numFmtId="3" fontId="3" fillId="54" borderId="0" xfId="720" applyNumberFormat="1" applyFont="1" applyFill="1" applyBorder="1" applyAlignment="1">
      <alignment horizontal="right" vertical="center"/>
    </xf>
    <xf numFmtId="0" fontId="19" fillId="59" borderId="0" xfId="498" applyFont="1" applyFill="1" applyBorder="1" applyAlignment="1">
      <alignment wrapText="1"/>
    </xf>
    <xf numFmtId="0" fontId="68" fillId="59" borderId="0" xfId="498" applyFont="1" applyFill="1" applyBorder="1" applyAlignment="1">
      <alignment wrapText="1"/>
    </xf>
    <xf numFmtId="0" fontId="68" fillId="59" borderId="0" xfId="498" applyFont="1" applyFill="1" applyBorder="1"/>
    <xf numFmtId="244" fontId="68" fillId="59" borderId="0" xfId="502" applyNumberFormat="1" applyFont="1" applyFill="1" applyBorder="1"/>
    <xf numFmtId="0" fontId="3" fillId="59" borderId="0" xfId="0" applyFont="1" applyFill="1" applyAlignment="1">
      <alignment vertical="center"/>
    </xf>
    <xf numFmtId="0" fontId="19" fillId="59" borderId="0" xfId="498" applyFont="1" applyFill="1"/>
    <xf numFmtId="0" fontId="26" fillId="59" borderId="0" xfId="498" applyFill="1"/>
    <xf numFmtId="244" fontId="3" fillId="59" borderId="0" xfId="722" applyNumberFormat="1" applyFont="1" applyFill="1"/>
    <xf numFmtId="0" fontId="26" fillId="59" borderId="0" xfId="498" applyFill="1" applyBorder="1"/>
    <xf numFmtId="0" fontId="8" fillId="54" borderId="0" xfId="720" applyFont="1" applyFill="1"/>
    <xf numFmtId="175" fontId="106" fillId="0" borderId="0" xfId="723" applyNumberFormat="1" applyFont="1" applyFill="1" applyBorder="1" applyAlignment="1">
      <alignment horizontal="right" vertical="top" wrapText="1"/>
    </xf>
    <xf numFmtId="176" fontId="106" fillId="0" borderId="0" xfId="723" applyNumberFormat="1" applyFont="1" applyFill="1" applyBorder="1" applyAlignment="1">
      <alignment horizontal="right" vertical="top" wrapText="1"/>
    </xf>
    <xf numFmtId="175" fontId="156" fillId="0" borderId="0" xfId="543" applyNumberFormat="1" applyFont="1" applyFill="1" applyBorder="1" applyAlignment="1">
      <alignment horizontal="right" vertical="top" wrapText="1"/>
    </xf>
    <xf numFmtId="3" fontId="106" fillId="0" borderId="0" xfId="723" applyNumberFormat="1" applyFont="1" applyFill="1" applyBorder="1" applyAlignment="1">
      <alignment horizontal="right" vertical="top" wrapText="1"/>
    </xf>
    <xf numFmtId="175" fontId="106" fillId="0" borderId="0" xfId="543" applyNumberFormat="1" applyFont="1" applyFill="1" applyBorder="1" applyAlignment="1">
      <alignment horizontal="right" vertical="top" wrapText="1"/>
    </xf>
    <xf numFmtId="0" fontId="106" fillId="0" borderId="0" xfId="495" applyFont="1" applyFill="1" applyBorder="1" applyAlignment="1">
      <alignment horizontal="right" vertical="top" wrapText="1"/>
    </xf>
    <xf numFmtId="243" fontId="56" fillId="0" borderId="0" xfId="720" applyNumberFormat="1" applyFont="1" applyFill="1" applyBorder="1" applyAlignment="1">
      <alignment horizontal="center" vertical="center"/>
    </xf>
    <xf numFmtId="243" fontId="165" fillId="0" borderId="0" xfId="720" applyNumberFormat="1" applyFont="1" applyFill="1" applyBorder="1" applyAlignment="1">
      <alignment horizontal="center" vertical="center"/>
    </xf>
    <xf numFmtId="243" fontId="162" fillId="0" borderId="0" xfId="720" applyNumberFormat="1" applyFont="1" applyFill="1" applyBorder="1" applyAlignment="1">
      <alignment horizontal="center" vertical="center"/>
    </xf>
    <xf numFmtId="3" fontId="162" fillId="0" borderId="0" xfId="720" applyNumberFormat="1" applyFont="1" applyFill="1" applyBorder="1" applyAlignment="1">
      <alignment horizontal="center" vertical="center"/>
    </xf>
    <xf numFmtId="243" fontId="162" fillId="54" borderId="0" xfId="720" applyNumberFormat="1" applyFont="1" applyFill="1" applyBorder="1" applyAlignment="1">
      <alignment horizontal="center" vertical="center"/>
    </xf>
    <xf numFmtId="243" fontId="164" fillId="32" borderId="0" xfId="720" applyNumberFormat="1" applyFont="1" applyFill="1" applyBorder="1" applyAlignment="1">
      <alignment horizontal="center" vertical="center"/>
    </xf>
    <xf numFmtId="243" fontId="164" fillId="32" borderId="28" xfId="720" applyNumberFormat="1" applyFont="1" applyFill="1" applyBorder="1" applyAlignment="1">
      <alignment horizontal="center" vertical="center"/>
    </xf>
    <xf numFmtId="0" fontId="128" fillId="53" borderId="13" xfId="496" applyFont="1" applyFill="1" applyBorder="1" applyAlignment="1">
      <alignment horizontal="center" vertical="center"/>
    </xf>
    <xf numFmtId="0" fontId="128" fillId="53" borderId="13" xfId="495" applyFont="1" applyFill="1" applyBorder="1" applyAlignment="1">
      <alignment horizontal="center" vertical="center"/>
    </xf>
    <xf numFmtId="0" fontId="3" fillId="0" borderId="0" xfId="495" applyFill="1" applyBorder="1"/>
    <xf numFmtId="0" fontId="3" fillId="0" borderId="0" xfId="495" applyFill="1"/>
    <xf numFmtId="39" fontId="124" fillId="0" borderId="0" xfId="498" applyNumberFormat="1" applyFont="1" applyFill="1" applyBorder="1"/>
    <xf numFmtId="39" fontId="135" fillId="0" borderId="0" xfId="498" applyNumberFormat="1" applyFont="1" applyFill="1" applyBorder="1"/>
    <xf numFmtId="39" fontId="68" fillId="0" borderId="0" xfId="498" applyNumberFormat="1" applyFont="1" applyFill="1" applyBorder="1"/>
    <xf numFmtId="0" fontId="155" fillId="22" borderId="0" xfId="723" applyFont="1" applyFill="1" applyBorder="1" applyAlignment="1">
      <alignment vertical="top" wrapText="1"/>
    </xf>
    <xf numFmtId="0" fontId="127" fillId="0" borderId="0" xfId="720" applyFont="1" applyFill="1" applyBorder="1" applyAlignment="1">
      <alignment horizontal="center" vertical="center"/>
    </xf>
    <xf numFmtId="3" fontId="154" fillId="0" borderId="0" xfId="720" applyNumberFormat="1" applyFont="1" applyFill="1" applyBorder="1" applyAlignment="1">
      <alignment horizontal="right" vertical="center"/>
    </xf>
    <xf numFmtId="0" fontId="154" fillId="0" borderId="0" xfId="720" applyFont="1" applyFill="1" applyBorder="1"/>
    <xf numFmtId="0" fontId="133" fillId="0" borderId="0" xfId="720" applyFont="1" applyFill="1" applyBorder="1"/>
    <xf numFmtId="3" fontId="3" fillId="0" borderId="0" xfId="720" applyNumberFormat="1" applyFont="1" applyFill="1" applyBorder="1" applyAlignment="1">
      <alignment horizontal="right" vertical="center"/>
    </xf>
    <xf numFmtId="3" fontId="133" fillId="0" borderId="0" xfId="720" applyNumberFormat="1" applyFont="1" applyFill="1" applyBorder="1" applyAlignment="1">
      <alignment horizontal="right" vertical="center"/>
    </xf>
    <xf numFmtId="3" fontId="131" fillId="0" borderId="0" xfId="720" applyNumberFormat="1" applyFont="1" applyFill="1" applyBorder="1" applyAlignment="1">
      <alignment horizontal="right" vertical="center"/>
    </xf>
    <xf numFmtId="0" fontId="134" fillId="0" borderId="0" xfId="720" applyFont="1" applyFill="1" applyBorder="1"/>
    <xf numFmtId="0" fontId="134" fillId="0" borderId="0" xfId="720" applyFont="1" applyFill="1" applyBorder="1" applyAlignment="1">
      <alignment vertical="center"/>
    </xf>
    <xf numFmtId="3" fontId="158" fillId="0" borderId="0" xfId="72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720" applyFont="1" applyFill="1"/>
    <xf numFmtId="0" fontId="8" fillId="0" borderId="0" xfId="720" applyFont="1" applyFill="1" applyBorder="1" applyAlignment="1">
      <alignment horizontal="left" vertical="center"/>
    </xf>
    <xf numFmtId="0" fontId="3" fillId="0" borderId="29" xfId="720" applyFont="1" applyFill="1" applyBorder="1" applyAlignment="1">
      <alignment horizontal="left" vertical="center"/>
    </xf>
    <xf numFmtId="0" fontId="125" fillId="0" borderId="0" xfId="720" applyFont="1" applyFill="1" applyBorder="1" applyAlignment="1">
      <alignment horizontal="left" vertical="center"/>
    </xf>
    <xf numFmtId="0" fontId="128" fillId="53" borderId="13" xfId="495" applyFont="1" applyFill="1" applyBorder="1" applyAlignment="1">
      <alignment horizontal="center" vertical="center"/>
    </xf>
    <xf numFmtId="0" fontId="19" fillId="0" borderId="0" xfId="722" applyFont="1" applyFill="1" applyBorder="1"/>
    <xf numFmtId="0" fontId="128" fillId="0" borderId="0" xfId="721" applyFont="1" applyFill="1" applyBorder="1" applyAlignment="1">
      <alignment vertical="center"/>
    </xf>
    <xf numFmtId="0" fontId="38" fillId="0" borderId="0" xfId="722" applyFont="1" applyFill="1" applyBorder="1"/>
    <xf numFmtId="0" fontId="68" fillId="54" borderId="0" xfId="722" applyFont="1" applyFill="1" applyAlignment="1">
      <alignment horizontal="centerContinuous" vertical="center"/>
    </xf>
    <xf numFmtId="0" fontId="56" fillId="0" borderId="0" xfId="721" applyFont="1" applyFill="1" applyBorder="1" applyAlignment="1">
      <alignment horizontal="center"/>
    </xf>
    <xf numFmtId="0" fontId="166" fillId="0" borderId="0" xfId="722" applyFont="1" applyFill="1" applyAlignment="1">
      <alignment wrapText="1"/>
    </xf>
    <xf numFmtId="0" fontId="3" fillId="0" borderId="0" xfId="722" applyFont="1" applyFill="1" applyBorder="1"/>
    <xf numFmtId="0" fontId="3" fillId="0" borderId="0" xfId="722" applyFont="1" applyFill="1"/>
    <xf numFmtId="169" fontId="68" fillId="0" borderId="0" xfId="502" applyNumberFormat="1" applyFont="1" applyFill="1" applyBorder="1"/>
    <xf numFmtId="0" fontId="3" fillId="22" borderId="0" xfId="498" applyFont="1" applyFill="1"/>
    <xf numFmtId="0" fontId="19" fillId="60" borderId="0" xfId="722" applyFont="1" applyFill="1"/>
    <xf numFmtId="0" fontId="3" fillId="0" borderId="15" xfId="496" applyFont="1" applyFill="1" applyBorder="1" applyAlignment="1">
      <alignment horizontal="left" vertical="center"/>
    </xf>
    <xf numFmtId="174" fontId="137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horizontal="center" vertical="center" wrapText="1"/>
    </xf>
    <xf numFmtId="0" fontId="19" fillId="0" borderId="15" xfId="722" applyFont="1" applyFill="1" applyBorder="1" applyAlignment="1">
      <alignment horizontal="center"/>
    </xf>
    <xf numFmtId="174" fontId="139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vertical="center"/>
    </xf>
    <xf numFmtId="0" fontId="68" fillId="0" borderId="0" xfId="720" applyFont="1" applyFill="1" applyBorder="1"/>
    <xf numFmtId="1" fontId="8" fillId="0" borderId="0" xfId="720" applyNumberFormat="1" applyFont="1" applyFill="1" applyBorder="1" applyAlignment="1">
      <alignment vertical="center"/>
    </xf>
    <xf numFmtId="0" fontId="3" fillId="0" borderId="0" xfId="720" applyFont="1" applyFill="1" applyBorder="1"/>
    <xf numFmtId="0" fontId="158" fillId="0" borderId="0" xfId="720" applyFont="1" applyFill="1" applyBorder="1" applyAlignment="1">
      <alignment vertical="center"/>
    </xf>
    <xf numFmtId="0" fontId="8" fillId="54" borderId="0" xfId="495" quotePrefix="1" applyFont="1" applyFill="1" applyBorder="1" applyAlignment="1">
      <alignment horizontal="left" vertical="center" wrapText="1"/>
    </xf>
    <xf numFmtId="0" fontId="127" fillId="22" borderId="11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horizontal="center" vertical="center"/>
    </xf>
    <xf numFmtId="0" fontId="8" fillId="0" borderId="0" xfId="72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28" fillId="53" borderId="13" xfId="495" applyFont="1" applyFill="1" applyBorder="1" applyAlignment="1">
      <alignment horizontal="center" vertical="center"/>
    </xf>
    <xf numFmtId="0" fontId="157" fillId="55" borderId="13" xfId="72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8" fillId="53" borderId="15" xfId="721" applyFont="1" applyFill="1" applyBorder="1" applyAlignment="1">
      <alignment horizontal="center" vertical="center"/>
    </xf>
    <xf numFmtId="0" fontId="68" fillId="54" borderId="11" xfId="721" applyFont="1" applyFill="1" applyBorder="1" applyAlignment="1">
      <alignment horizontal="center" vertical="center"/>
    </xf>
    <xf numFmtId="0" fontId="119" fillId="22" borderId="0" xfId="722" applyFont="1" applyFill="1" applyAlignment="1">
      <alignment horizontal="center"/>
    </xf>
    <xf numFmtId="0" fontId="128" fillId="53" borderId="13" xfId="721" applyFont="1" applyFill="1" applyBorder="1" applyAlignment="1">
      <alignment horizontal="center" vertical="center"/>
    </xf>
    <xf numFmtId="0" fontId="68" fillId="54" borderId="11" xfId="722" applyFont="1" applyFill="1" applyBorder="1" applyAlignment="1">
      <alignment horizontal="center" vertical="center"/>
    </xf>
    <xf numFmtId="0" fontId="38" fillId="32" borderId="12" xfId="498" applyFont="1" applyFill="1" applyBorder="1" applyAlignment="1">
      <alignment wrapText="1"/>
    </xf>
    <xf numFmtId="0" fontId="38" fillId="32" borderId="12" xfId="498" applyFont="1" applyFill="1" applyBorder="1"/>
    <xf numFmtId="0" fontId="68" fillId="32" borderId="12" xfId="498" applyFont="1" applyFill="1" applyBorder="1" applyAlignment="1">
      <alignment wrapText="1"/>
    </xf>
    <xf numFmtId="0" fontId="128" fillId="53" borderId="13" xfId="496" applyFont="1" applyFill="1" applyBorder="1" applyAlignment="1">
      <alignment horizontal="center" vertical="center"/>
    </xf>
    <xf numFmtId="0" fontId="127" fillId="22" borderId="11" xfId="496" applyFont="1" applyFill="1" applyBorder="1" applyAlignment="1">
      <alignment horizontal="center" vertical="center"/>
    </xf>
    <xf numFmtId="0" fontId="127" fillId="22" borderId="15" xfId="496" applyFont="1" applyFill="1" applyBorder="1" applyAlignment="1">
      <alignment horizontal="center" vertical="center"/>
    </xf>
    <xf numFmtId="0" fontId="136" fillId="22" borderId="11" xfId="723" applyFont="1" applyFill="1" applyBorder="1" applyAlignment="1">
      <alignment horizontal="left" vertical="center" wrapText="1"/>
    </xf>
    <xf numFmtId="0" fontId="136" fillId="22" borderId="15" xfId="723" applyFont="1" applyFill="1" applyBorder="1" applyAlignment="1">
      <alignment horizontal="left" vertical="center" wrapText="1"/>
    </xf>
    <xf numFmtId="0" fontId="142" fillId="22" borderId="11" xfId="497" applyFont="1" applyFill="1" applyBorder="1" applyAlignment="1">
      <alignment horizontal="center" vertical="center" wrapText="1"/>
    </xf>
    <xf numFmtId="0" fontId="142" fillId="22" borderId="15" xfId="497" applyFont="1" applyFill="1" applyBorder="1" applyAlignment="1">
      <alignment horizontal="center" vertical="center" wrapText="1"/>
    </xf>
    <xf numFmtId="39" fontId="151" fillId="0" borderId="0" xfId="498" applyNumberFormat="1" applyFont="1" applyFill="1" applyBorder="1"/>
  </cellXfs>
  <cellStyles count="728">
    <cellStyle name=" 1" xfId="1"/>
    <cellStyle name="_x000d__x000a_JournalTemplate=C:\COMFO\CTALK\JOURSTD.TPL_x000d__x000a_LbStateAddress=3 3 0 251 1 89 2 311_x000d__x000a_LbStateJou" xfId="648"/>
    <cellStyle name="_x000d__x000a_JournalTemplate=C:\COMFO\CTALK\JOURSTD.TPL_x000d__x000a_LbStateAddress=3 3 0 251 1 89 2 311_x000d__x000a_LbStateJou 2" xfId="706"/>
    <cellStyle name="%" xfId="2"/>
    <cellStyle name="%_Dane do prezentacji 2Q09" xfId="3"/>
    <cellStyle name="%_rob31" xfId="4"/>
    <cellStyle name="******************************************" xfId="649"/>
    <cellStyle name="****************************************** 2" xfId="707"/>
    <cellStyle name="__20080514" xfId="5"/>
    <cellStyle name="__20080514_Plik dla Piotra Plachy_PTK IFS_20090713" xfId="6"/>
    <cellStyle name="__20080514_Plik dla Piotra Plachy_Y100_20090713" xfId="7"/>
    <cellStyle name="__20080606" xfId="8"/>
    <cellStyle name="__20080606_Plik dla Piotra Plachy_PTK IFS_20090713" xfId="9"/>
    <cellStyle name="__20080606_Plik dla Piotra Plachy_Y100_20090713" xfId="10"/>
    <cellStyle name="__20080610_PP" xfId="11"/>
    <cellStyle name="__20080610_PP_Plik dla Piotra Plachy_PTK IFS_20090713" xfId="12"/>
    <cellStyle name="__20080610_PP_Plik dla Piotra Plachy_Y100_20090713" xfId="13"/>
    <cellStyle name="_17-stka_7" xfId="14"/>
    <cellStyle name="_18-stka_7" xfId="15"/>
    <cellStyle name="_20080702 1300 Raport TPSA PTK KPIs 2008 (MB)" xfId="16"/>
    <cellStyle name="_20090206 REv TV" xfId="17"/>
    <cellStyle name="_Analityka" xfId="18"/>
    <cellStyle name="_ARPU_retail_wholesale" xfId="19"/>
    <cellStyle name="_cost_drivers_PS" xfId="20"/>
    <cellStyle name="_Effective tax rate 31.03.08" xfId="21"/>
    <cellStyle name="_Explain" xfId="22"/>
    <cellStyle name="_ExternalCommunication CAPEX 4Q2009_propozycja zmiany zakresu" xfId="23"/>
    <cellStyle name="_Financial PL Layout_values" xfId="24"/>
    <cellStyle name="_Kopia Telco market forecast 2008-2011 v12" xfId="25"/>
    <cellStyle name="_Kopia Telco market forecast 2008-2011 v12_Plik dla Piotra Plachy_PTK IFS_20090713" xfId="26"/>
    <cellStyle name="_Kopia Telco market forecast 2008-2011 v12_Plik dla Piotra Plachy_Y100_20090713" xfId="27"/>
    <cellStyle name="_market_2008_master_5" xfId="28"/>
    <cellStyle name="_market_2008_MW2_PP" xfId="29"/>
    <cellStyle name="_Noty finansowe_12_2001" xfId="30"/>
    <cellStyle name="_OrganicCashFlow_template" xfId="31"/>
    <cellStyle name="_Past performance" xfId="32"/>
    <cellStyle name="_PERSONAL" xfId="33"/>
    <cellStyle name="_PERSONAL_1" xfId="34"/>
    <cellStyle name="_Plik dla Piotra Plachy_PTK IFS_20090409" xfId="35"/>
    <cellStyle name="_Plik dla Piotra Plachy_PTK IFS_20090713" xfId="36"/>
    <cellStyle name="_Plik dla Piotra Plachy_Y100_20090409" xfId="37"/>
    <cellStyle name="_Plik dla Piotra Plachy_Y100_20090713" xfId="38"/>
    <cellStyle name="_SAPS" xfId="39"/>
    <cellStyle name="_SAPS II kw 02 kons" xfId="40"/>
    <cellStyle name="_SAQS I kw 02 kons" xfId="41"/>
    <cellStyle name="_SAQS III kw 2002 kons" xfId="42"/>
    <cellStyle name="_SARS IV kw 02 kons" xfId="43"/>
    <cellStyle name="_SARS IV kw 02 kons kopia A" xfId="44"/>
    <cellStyle name="_SARS_XII_2001 giełda" xfId="45"/>
    <cellStyle name="_SPP 2004 Past Performance" xfId="46"/>
    <cellStyle name="_SSP_POP_strategic_initiatives_20071108" xfId="47"/>
    <cellStyle name="_środki trwałe XII 2001" xfId="48"/>
    <cellStyle name="_TP Group Fluctuation Analysis 3Q 2010_values_sent to IR_v2" xfId="49"/>
    <cellStyle name="_wartości niematerialne i prawne XII 2001" xfId="50"/>
    <cellStyle name="_Wynik 2002r " xfId="51"/>
    <cellStyle name="_znaczące transakcje" xfId="52"/>
    <cellStyle name="=C:\WINNT\SYSTEM32\COMMAND.COM" xfId="53"/>
    <cellStyle name="1,comma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akcent 1 2" xfId="650"/>
    <cellStyle name="20% - akcent 2 2" xfId="651"/>
    <cellStyle name="20% - akcent 3 2" xfId="652"/>
    <cellStyle name="20% - akcent 4 2" xfId="653"/>
    <cellStyle name="20% - akcent 5 2" xfId="654"/>
    <cellStyle name="20% - akcent 6 2" xfId="655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akcent 1 2" xfId="656"/>
    <cellStyle name="40% - akcent 2 2" xfId="657"/>
    <cellStyle name="40% - akcent 3 2" xfId="658"/>
    <cellStyle name="40% - akcent 4 2" xfId="659"/>
    <cellStyle name="40% - akcent 5 2" xfId="660"/>
    <cellStyle name="40% - akcent 6 2" xfId="661"/>
    <cellStyle name="56,7" xfId="67"/>
    <cellStyle name="6" xfId="68"/>
    <cellStyle name="6_C12-09-04" xfId="69"/>
    <cellStyle name="6_C12-2005-01" xfId="70"/>
    <cellStyle name="6_C12-2005-02" xfId="71"/>
    <cellStyle name="6_C12-2005-04" xfId="72"/>
    <cellStyle name="6_Classeur1" xfId="73"/>
    <cellStyle name="6_doc fp" xfId="74"/>
    <cellStyle name="6_Flash" xfId="75"/>
    <cellStyle name="6_FLASH (3)" xfId="76"/>
    <cellStyle name="6_FLASH NORDNET 2005-02" xfId="77"/>
    <cellStyle name="60% - Accent1" xfId="78"/>
    <cellStyle name="60% - Accent2" xfId="79"/>
    <cellStyle name="60% - Accent3" xfId="80"/>
    <cellStyle name="60% - Accent4" xfId="81"/>
    <cellStyle name="60% - Accent5" xfId="82"/>
    <cellStyle name="60% - Accent6" xfId="83"/>
    <cellStyle name="60% - akcent 1 2" xfId="662"/>
    <cellStyle name="60% - akcent 2 2" xfId="663"/>
    <cellStyle name="60% - akcent 3 2" xfId="664"/>
    <cellStyle name="60% - akcent 4 2" xfId="665"/>
    <cellStyle name="60% - akcent 5 2" xfId="666"/>
    <cellStyle name="60% - akcent 6 2" xfId="667"/>
    <cellStyle name="9" xfId="84"/>
    <cellStyle name="Accent1" xfId="87"/>
    <cellStyle name="Accent2" xfId="88"/>
    <cellStyle name="Accent3" xfId="89"/>
    <cellStyle name="Accent4" xfId="90"/>
    <cellStyle name="Accent5" xfId="91"/>
    <cellStyle name="Accent6" xfId="92"/>
    <cellStyle name="Actual Date" xfId="85"/>
    <cellStyle name="AFE" xfId="86"/>
    <cellStyle name="Akcent 1 2" xfId="668"/>
    <cellStyle name="Akcent 2 2" xfId="669"/>
    <cellStyle name="Akcent 3 2" xfId="670"/>
    <cellStyle name="Akcent 4 2" xfId="671"/>
    <cellStyle name="Akcent 5 2" xfId="672"/>
    <cellStyle name="Akcent 6 2" xfId="673"/>
    <cellStyle name="Arial 10" xfId="93"/>
    <cellStyle name="Arial 12" xfId="94"/>
    <cellStyle name="ARIAL NARROW" xfId="95"/>
    <cellStyle name="Bad" xfId="647"/>
    <cellStyle name="BlackStrike" xfId="96"/>
    <cellStyle name="BlackText" xfId="97"/>
    <cellStyle name="blank" xfId="98"/>
    <cellStyle name="blue" xfId="99"/>
    <cellStyle name="BoldText" xfId="100"/>
    <cellStyle name="Border Heavy" xfId="101"/>
    <cellStyle name="Border Thin" xfId="102"/>
    <cellStyle name="British Pound" xfId="103"/>
    <cellStyle name="Calculation" xfId="509"/>
    <cellStyle name="Case" xfId="104"/>
    <cellStyle name="Check Cell" xfId="261"/>
    <cellStyle name="Column Headings" xfId="105"/>
    <cellStyle name="Coma1" xfId="106"/>
    <cellStyle name="Comma [1]" xfId="107"/>
    <cellStyle name="Comma [2]" xfId="108"/>
    <cellStyle name="Comma [3]" xfId="109"/>
    <cellStyle name="Comma 0" xfId="110"/>
    <cellStyle name="Comma 0*" xfId="111"/>
    <cellStyle name="Comma 2" xfId="112"/>
    <cellStyle name="Comma 3" xfId="719"/>
    <cellStyle name="Comma, 1 dec" xfId="113"/>
    <cellStyle name="Comma0" xfId="114"/>
    <cellStyle name="Commodity" xfId="115"/>
    <cellStyle name="Company Name" xfId="116"/>
    <cellStyle name="Control Check" xfId="117"/>
    <cellStyle name="Copied_Input" xfId="118"/>
    <cellStyle name="Cover Date" xfId="119"/>
    <cellStyle name="Cover Subtitle" xfId="120"/>
    <cellStyle name="Cover Title" xfId="121"/>
    <cellStyle name="Currency [1]" xfId="122"/>
    <cellStyle name="Currency [2]" xfId="123"/>
    <cellStyle name="Currency [3]" xfId="124"/>
    <cellStyle name="Currency 0" xfId="125"/>
    <cellStyle name="Currency 2" xfId="126"/>
    <cellStyle name="Currency0" xfId="127"/>
    <cellStyle name="Currsmall" xfId="128"/>
    <cellStyle name="Cyan_Leafe" xfId="129"/>
    <cellStyle name="Data Link" xfId="130"/>
    <cellStyle name="Data_Calculation" xfId="131"/>
    <cellStyle name="Date" xfId="132"/>
    <cellStyle name="Date [mmm-yy]" xfId="133"/>
    <cellStyle name="Date Aligned" xfId="134"/>
    <cellStyle name="Date_01 - Home" xfId="135"/>
    <cellStyle name="Datum" xfId="136"/>
    <cellStyle name="Dezimal [0]_revenue" xfId="137"/>
    <cellStyle name="Dezimal_airt-rev" xfId="138"/>
    <cellStyle name="Dia" xfId="139"/>
    <cellStyle name="dollar" xfId="140"/>
    <cellStyle name="Dollars" xfId="141"/>
    <cellStyle name="Dotted Line" xfId="142"/>
    <cellStyle name="Double Accounting" xfId="143"/>
    <cellStyle name="Download" xfId="144"/>
    <cellStyle name="Dziesietny [0]_980708MH Wymiarowanie MSC" xfId="145"/>
    <cellStyle name="Dziesiêtny [0]_Arkusz1" xfId="146"/>
    <cellStyle name="Dziesietny [0]_Arkusz1_First" xfId="147"/>
    <cellStyle name="Dziesiêtny [0]_Arkusz1_First" xfId="148"/>
    <cellStyle name="Dziesietny [0]_Balance Sheet" xfId="149"/>
    <cellStyle name="Dziesiêtny [0]_DANE" xfId="150"/>
    <cellStyle name="Dziesietny [0]_Dimensioning (2)" xfId="151"/>
    <cellStyle name="Dziesiêtny [0]_LSum" xfId="152"/>
    <cellStyle name="Dziesietny [0]_Modul1" xfId="153"/>
    <cellStyle name="Dziesiêtny [0]_OBROTY" xfId="154"/>
    <cellStyle name="Dziesietny [0]_PLDT" xfId="155"/>
    <cellStyle name="Dziesiêtny [0]_PvSalda (2)" xfId="156"/>
    <cellStyle name="Dziesietny [0]_Regina64-models" xfId="157"/>
    <cellStyle name="Dziesiêtny [0]_Sheet1" xfId="158"/>
    <cellStyle name="Dziesietny [0]_Sheet1_Arkusz1" xfId="159"/>
    <cellStyle name="Dziesiêtny [0]_Sheet1_LSum" xfId="160"/>
    <cellStyle name="Dziesietny [0]_Sheet1_Opex1" xfId="161"/>
    <cellStyle name="Dziesiêtny [0]_Sheet1_Szefowie New" xfId="162"/>
    <cellStyle name="Dziesietny [0]_Sheet1_Szefowie New (2)" xfId="163"/>
    <cellStyle name="Dziesiêtny [0]_Sheet1_Szefowie New (2)" xfId="164"/>
    <cellStyle name="Dziesietny [0]_Sheet1_Szefowie New (2) 2" xfId="678"/>
    <cellStyle name="Dziesiêtny [0]_Sheet1_Szefowie New (2) 2" xfId="679"/>
    <cellStyle name="Dziesietny [0]_Sheet1_Szefowie New (2) 3" xfId="689"/>
    <cellStyle name="Dziesiêtny [0]_Sheet1_Szefowie New (2) 3" xfId="688"/>
    <cellStyle name="Dziesietny [0]_Sheet1_Szefowie New (2) 4" xfId="674"/>
    <cellStyle name="Dziesiêtny [0]_Sheet1_Szefowie New (2) 4" xfId="675"/>
    <cellStyle name="Dziesietny [0]_Sheet1_Szefowie New (2)_IDEA_analizy_odchylen" xfId="165"/>
    <cellStyle name="Dziesiêtny [0]_Sheet1_Szefowie New (2)_IDEA_analizy_odchylen" xfId="166"/>
    <cellStyle name="Dziesietny [0]_SUBS-dcs2000" xfId="167"/>
    <cellStyle name="Dziesiêtny [0]_Szefowie New" xfId="168"/>
    <cellStyle name="Dziesietny [0]_Szefowie New_1" xfId="169"/>
    <cellStyle name="Dziesietny_980708MH Wymiarowanie MSC" xfId="170"/>
    <cellStyle name="Dziesiêtny_Arkusz1" xfId="171"/>
    <cellStyle name="Dziesietny_Balance Sheet" xfId="172"/>
    <cellStyle name="Dziesiêtny_DANE" xfId="173"/>
    <cellStyle name="Dziesietny_Dimensioning (2)" xfId="174"/>
    <cellStyle name="Dziesiêtny_Inwest" xfId="175"/>
    <cellStyle name="Dziesietny_Modul1" xfId="176"/>
    <cellStyle name="Dziesiêtny_OBROTY" xfId="177"/>
    <cellStyle name="Dziesietny_PLDT" xfId="178"/>
    <cellStyle name="Dziesiêtny_PvSalda (2)" xfId="179"/>
    <cellStyle name="Dziesietny_Regina64-models" xfId="180"/>
    <cellStyle name="Dziesiêtny_Sheet1" xfId="181"/>
    <cellStyle name="Dziesietny_Sheet1_Arkusz1" xfId="182"/>
    <cellStyle name="Dziesiêtny_Sheet1_LSum" xfId="183"/>
    <cellStyle name="Dziesietny_Sheet1_Opex1" xfId="184"/>
    <cellStyle name="Dziesiêtny_Sheet1_Szefowie New" xfId="185"/>
    <cellStyle name="Dziesietny_Sheet1_Szefowie New (2)" xfId="186"/>
    <cellStyle name="Dziesiêtny_Sheet1_Szefowie New (2)" xfId="187"/>
    <cellStyle name="Dziesietny_Sheet1_Szefowie New (2) 2" xfId="680"/>
    <cellStyle name="Dziesiêtny_Sheet1_Szefowie New (2) 2" xfId="681"/>
    <cellStyle name="Dziesietny_Sheet1_Szefowie New (2) 3" xfId="687"/>
    <cellStyle name="Dziesiêtny_Sheet1_Szefowie New (2) 3" xfId="686"/>
    <cellStyle name="Dziesietny_Sheet1_Szefowie New (2) 4" xfId="676"/>
    <cellStyle name="Dziesiêtny_Sheet1_Szefowie New (2) 4" xfId="677"/>
    <cellStyle name="Dziesietny_Sheet1_Szefowie New (2)_IDEA_analizy_odchylen" xfId="188"/>
    <cellStyle name="Dziesiêtny_Sheet1_Szefowie New (2)_IDEA_analizy_odchylen" xfId="189"/>
    <cellStyle name="Dziesietny_SUBS-dcs2000" xfId="190"/>
    <cellStyle name="Dziesiêtny_Szefowie New" xfId="191"/>
    <cellStyle name="Dziesietny_Szefowie New_1" xfId="192"/>
    <cellStyle name="Dziesiętny 2" xfId="724"/>
    <cellStyle name="Encabez1" xfId="193"/>
    <cellStyle name="Encabez2" xfId="194"/>
    <cellStyle name="entrada" xfId="195"/>
    <cellStyle name="Est - $" xfId="196"/>
    <cellStyle name="Est - %" xfId="197"/>
    <cellStyle name="Est 0,000.0" xfId="198"/>
    <cellStyle name="Euro" xfId="199"/>
    <cellStyle name="Explanatory Text" xfId="601"/>
    <cellStyle name="EY House" xfId="200"/>
    <cellStyle name="FF_EURO" xfId="201"/>
    <cellStyle name="Fijo" xfId="202"/>
    <cellStyle name="Financiero" xfId="203"/>
    <cellStyle name="Fixed" xfId="204"/>
    <cellStyle name="Fixlong" xfId="205"/>
    <cellStyle name="Footer SBILogo1" xfId="206"/>
    <cellStyle name="Footer SBILogo2" xfId="207"/>
    <cellStyle name="Footnote" xfId="208"/>
    <cellStyle name="Footnote Reference" xfId="209"/>
    <cellStyle name="Footnote_HDI - Template BR 2005-01" xfId="210"/>
    <cellStyle name="Formula" xfId="211"/>
    <cellStyle name="Fred" xfId="212"/>
    <cellStyle name="from Input Sheet" xfId="213"/>
    <cellStyle name="From Project Models" xfId="214"/>
    <cellStyle name="GREG" xfId="215"/>
    <cellStyle name="Grey" xfId="216"/>
    <cellStyle name="H 2" xfId="217"/>
    <cellStyle name="hard no." xfId="218"/>
    <cellStyle name="Hard Percent" xfId="219"/>
    <cellStyle name="Header" xfId="220"/>
    <cellStyle name="Header Draft Stamp" xfId="221"/>
    <cellStyle name="Header_Back up forecast 02" xfId="222"/>
    <cellStyle name="Header1" xfId="223"/>
    <cellStyle name="Header2" xfId="224"/>
    <cellStyle name="header3" xfId="225"/>
    <cellStyle name="Heading" xfId="226"/>
    <cellStyle name="Heading 1" xfId="480"/>
    <cellStyle name="Heading 1 Above" xfId="227"/>
    <cellStyle name="Heading 1_Dane do prezentacji 1Q09" xfId="228"/>
    <cellStyle name="Heading 1+" xfId="229"/>
    <cellStyle name="Heading 2" xfId="481"/>
    <cellStyle name="Heading 2 Below" xfId="230"/>
    <cellStyle name="Heading 2_Dane do prezentacji 1Q09" xfId="231"/>
    <cellStyle name="Heading 2+" xfId="232"/>
    <cellStyle name="Heading 3" xfId="482"/>
    <cellStyle name="Heading 3+" xfId="233"/>
    <cellStyle name="Heading 4" xfId="483"/>
    <cellStyle name="Heading1" xfId="234"/>
    <cellStyle name="Heading2" xfId="235"/>
    <cellStyle name="Highlight" xfId="236"/>
    <cellStyle name="HspColumn" xfId="237"/>
    <cellStyle name="HspColumnBottom" xfId="238"/>
    <cellStyle name="HspCurrency" xfId="239"/>
    <cellStyle name="HspCurrency 2" xfId="708"/>
    <cellStyle name="HspCurrency 3" xfId="682"/>
    <cellStyle name="HspNonCurrency" xfId="240"/>
    <cellStyle name="HspNonCurrency 2" xfId="709"/>
    <cellStyle name="HspNonCurrency 3" xfId="683"/>
    <cellStyle name="HspPage" xfId="241"/>
    <cellStyle name="HspPercentage" xfId="242"/>
    <cellStyle name="HspPercentage 2" xfId="710"/>
    <cellStyle name="HspPercentage 3" xfId="684"/>
    <cellStyle name="HspPlanType" xfId="243"/>
    <cellStyle name="HspPOV" xfId="244"/>
    <cellStyle name="HspRow" xfId="245"/>
    <cellStyle name="Input [yellow]" xfId="246"/>
    <cellStyle name="Input Normal" xfId="247"/>
    <cellStyle name="Input Percent" xfId="248"/>
    <cellStyle name="input value" xfId="249"/>
    <cellStyle name="Input1" xfId="250"/>
    <cellStyle name="Input2" xfId="251"/>
    <cellStyle name="InputCurrency" xfId="252"/>
    <cellStyle name="InputNormal" xfId="253"/>
    <cellStyle name="Inputs" xfId="254"/>
    <cellStyle name="Inputs2" xfId="255"/>
    <cellStyle name="Interest" xfId="256"/>
    <cellStyle name="Jason" xfId="257"/>
    <cellStyle name="Javier" xfId="258"/>
    <cellStyle name="Komma [0]_Assumptions" xfId="259"/>
    <cellStyle name="Komma_Assumptions" xfId="260"/>
    <cellStyle name="Komórka zaznaczona 2" xfId="685"/>
    <cellStyle name="kopregel" xfId="262"/>
    <cellStyle name="LB Style" xfId="263"/>
    <cellStyle name="Lien hypertexte visité_ML-D2G-PRJ-BENCH-05_Maquette_tbdDEDIdF" xfId="264"/>
    <cellStyle name="Lien hypertexte_BPSonitel_V4.xls Graphique 1" xfId="265"/>
    <cellStyle name="Link" xfId="266"/>
    <cellStyle name="Linked" xfId="267"/>
    <cellStyle name="m1" xfId="268"/>
    <cellStyle name="Maturity" xfId="269"/>
    <cellStyle name="Metric tons" xfId="270"/>
    <cellStyle name="Millares [00]" xfId="271"/>
    <cellStyle name="Millares_Flash-NOV-2001" xfId="272"/>
    <cellStyle name="Milliers [0]_AFFRE12.XLS Graphique 1" xfId="273"/>
    <cellStyle name="Milliers_AFFRE12.XLS Graphique 1" xfId="274"/>
    <cellStyle name="mod1" xfId="275"/>
    <cellStyle name="Model_Calculation" xfId="276"/>
    <cellStyle name="modelo1" xfId="277"/>
    <cellStyle name="Moeda [0]_CFADS.xls Gráfico 1" xfId="278"/>
    <cellStyle name="Moeda_CFADS.xls Gráfico 1" xfId="279"/>
    <cellStyle name="Monétaire [0]_AFFRE12.XLS Graphique 1" xfId="280"/>
    <cellStyle name="Monétaire_AFFRE12.XLS Graphique 1" xfId="281"/>
    <cellStyle name="Monetario" xfId="282"/>
    <cellStyle name="Multiple" xfId="283"/>
    <cellStyle name="Multiple [1]" xfId="284"/>
    <cellStyle name="Multiple_01 - Home" xfId="285"/>
    <cellStyle name="n" xfId="286"/>
    <cellStyle name="n_01 - Home" xfId="287"/>
    <cellStyle name="n_01 - PDG" xfId="288"/>
    <cellStyle name="n_01 - Wanadoo" xfId="289"/>
    <cellStyle name="n_01- Synthèse Wanadoo PFA10" xfId="290"/>
    <cellStyle name="n_01-Synthèse Home" xfId="291"/>
    <cellStyle name="n_02 - Synthèse Wanadoo" xfId="292"/>
    <cellStyle name="n_02 - Synthèse Wanadoo_COM B2004" xfId="293"/>
    <cellStyle name="n_02 - Synthèse Wanadoo_Communication 08-2003" xfId="294"/>
    <cellStyle name="n_02 - Synthèse Wanadoo_Communication 12-2003" xfId="295"/>
    <cellStyle name="n_02 - Synthèse Wanadoo_Communication définition" xfId="296"/>
    <cellStyle name="n_02- Synthèse Wanadoo B2004" xfId="297"/>
    <cellStyle name="n_02b - Détail Accès" xfId="298"/>
    <cellStyle name="n_03a - Synthèse BU accès" xfId="299"/>
    <cellStyle name="n_04a - Détail BU accès" xfId="300"/>
    <cellStyle name="n_04b - Détail BU accès fiches pays" xfId="301"/>
    <cellStyle name="n_1- Conso Home" xfId="302"/>
    <cellStyle name="n_1- Synthèse Fin" xfId="303"/>
    <cellStyle name="n_10-KPI" xfId="304"/>
    <cellStyle name="n_2005-01 Externe" xfId="305"/>
    <cellStyle name="n_4- Communication" xfId="306"/>
    <cellStyle name="n_a- Analyse Wanadoo Externe" xfId="307"/>
    <cellStyle name="n_B 2005" xfId="308"/>
    <cellStyle name="n_Buffer B04" xfId="309"/>
    <cellStyle name="n_CA CARAT Home FR" xfId="310"/>
    <cellStyle name="n_Classeur1" xfId="311"/>
    <cellStyle name="n_c-mse budget 2005 v4" xfId="312"/>
    <cellStyle name="n_CMSE_WanadooUK _V0 (2)" xfId="313"/>
    <cellStyle name="n_COM 25-10-04" xfId="314"/>
    <cellStyle name="n_COM B2004" xfId="315"/>
    <cellStyle name="n_Communication 08-2003" xfId="316"/>
    <cellStyle name="n_Communication 12-2003" xfId="317"/>
    <cellStyle name="n_Communication 2004" xfId="318"/>
    <cellStyle name="n_Communication définition" xfId="319"/>
    <cellStyle name="n_Copie de 01-Synthèse Home" xfId="320"/>
    <cellStyle name="n_Cumul" xfId="321"/>
    <cellStyle name="n_DBR2005_04" xfId="322"/>
    <cellStyle name="n_DBR2005_05" xfId="323"/>
    <cellStyle name="n_Delta parc" xfId="324"/>
    <cellStyle name="n_Docs CODIR" xfId="325"/>
    <cellStyle name="n_EDA" xfId="326"/>
    <cellStyle name="n_EDA - Template Budget 2005 v2" xfId="327"/>
    <cellStyle name="n_Flash" xfId="328"/>
    <cellStyle name="n_Flash Conso 2003-10" xfId="329"/>
    <cellStyle name="n_Flash Conso 2004-02" xfId="330"/>
    <cellStyle name="n_Flash Conso 2004-03" xfId="331"/>
    <cellStyle name="n_Flash Conso Home 2004-09" xfId="332"/>
    <cellStyle name="n_Flash Conso Home 2005-02V2" xfId="333"/>
    <cellStyle name="n_Flash Conso Home 2005-03" xfId="334"/>
    <cellStyle name="n_Flash inter" xfId="335"/>
    <cellStyle name="n_Flash September eresMas" xfId="336"/>
    <cellStyle name="n_Flash September eresMas_01 - Home" xfId="337"/>
    <cellStyle name="n_Flash September eresMas_01 - PDG" xfId="338"/>
    <cellStyle name="n_Flash September eresMas_01 - Wanadoo" xfId="339"/>
    <cellStyle name="n_Flash September eresMas_01- Synthèse Wanadoo PFA10" xfId="340"/>
    <cellStyle name="n_Flash September eresMas_01-Synthèse Home" xfId="341"/>
    <cellStyle name="n_Flash September eresMas_02 - Synthèse Wanadoo" xfId="342"/>
    <cellStyle name="n_Flash September eresMas_02 - Synthèse Wanadoo_COM B2004" xfId="343"/>
    <cellStyle name="n_Flash September eresMas_02 - Synthèse Wanadoo_Communication 08-2003" xfId="344"/>
    <cellStyle name="n_Flash September eresMas_02 - Synthèse Wanadoo_Communication 12-2003" xfId="345"/>
    <cellStyle name="n_Flash September eresMas_02 - Synthèse Wanadoo_Communication définition" xfId="346"/>
    <cellStyle name="n_Flash September eresMas_02- Synthèse Wanadoo B2004" xfId="347"/>
    <cellStyle name="n_Flash September eresMas_02b - Détail Accès" xfId="348"/>
    <cellStyle name="n_Flash September eresMas_03a - Synthèse BU accès" xfId="349"/>
    <cellStyle name="n_Flash September eresMas_04a - Détail BU accès" xfId="350"/>
    <cellStyle name="n_Flash September eresMas_04b - Détail BU accès fiches pays" xfId="351"/>
    <cellStyle name="n_Flash September eresMas_1- Conso Home" xfId="352"/>
    <cellStyle name="n_Flash September eresMas_1- Synthèse Fin" xfId="353"/>
    <cellStyle name="n_Flash September eresMas_10-KPI" xfId="354"/>
    <cellStyle name="n_Flash September eresMas_2005-01 Externe" xfId="355"/>
    <cellStyle name="n_Flash September eresMas_4- Communication" xfId="356"/>
    <cellStyle name="n_Flash September eresMas_a- Analyse Wanadoo Externe" xfId="357"/>
    <cellStyle name="n_Flash September eresMas_B 2005" xfId="358"/>
    <cellStyle name="n_Flash September eresMas_Buffer B04" xfId="359"/>
    <cellStyle name="n_Flash September eresMas_CA CARAT Home FR" xfId="360"/>
    <cellStyle name="n_Flash September eresMas_Classeur1" xfId="361"/>
    <cellStyle name="n_Flash September eresMas_c-mse budget 2005 v4" xfId="362"/>
    <cellStyle name="n_Flash September eresMas_CMSE_WanadooUK _V0 (2)" xfId="363"/>
    <cellStyle name="n_Flash September eresMas_COM 25-10-04" xfId="364"/>
    <cellStyle name="n_Flash September eresMas_COM B2004" xfId="365"/>
    <cellStyle name="n_Flash September eresMas_Communication 08-2003" xfId="366"/>
    <cellStyle name="n_Flash September eresMas_Communication 12-2003" xfId="367"/>
    <cellStyle name="n_Flash September eresMas_Communication 2004" xfId="368"/>
    <cellStyle name="n_Flash September eresMas_Communication définition" xfId="369"/>
    <cellStyle name="n_Flash September eresMas_Copie de 01-Synthèse Home" xfId="370"/>
    <cellStyle name="n_Flash September eresMas_Cumul" xfId="371"/>
    <cellStyle name="n_Flash September eresMas_DBR2005_04" xfId="372"/>
    <cellStyle name="n_Flash September eresMas_DBR2005_05" xfId="373"/>
    <cellStyle name="n_Flash September eresMas_Delta parc" xfId="374"/>
    <cellStyle name="n_Flash September eresMas_Docs CODIR" xfId="375"/>
    <cellStyle name="n_Flash September eresMas_EDA" xfId="376"/>
    <cellStyle name="n_Flash September eresMas_EDA - Template Budget 2005 v2" xfId="377"/>
    <cellStyle name="n_Flash September eresMas_Flash" xfId="378"/>
    <cellStyle name="n_Flash September eresMas_Flash Conso 2003-10" xfId="379"/>
    <cellStyle name="n_Flash September eresMas_Flash Conso 2004-02" xfId="380"/>
    <cellStyle name="n_Flash September eresMas_Flash Conso 2004-03" xfId="381"/>
    <cellStyle name="n_Flash September eresMas_Flash Conso Home 2004-09" xfId="382"/>
    <cellStyle name="n_Flash September eresMas_Flash Conso Home 2005-02V2" xfId="383"/>
    <cellStyle name="n_Flash September eresMas_Flash Conso Home 2005-03" xfId="384"/>
    <cellStyle name="n_Flash September eresMas_Flash inter" xfId="385"/>
    <cellStyle name="n_Flash September eresMas_HDI - Template Budget 2005" xfId="386"/>
    <cellStyle name="n_Flash September eresMas_HDI-B2005" xfId="387"/>
    <cellStyle name="n_Flash September eresMas_Input 1 Home" xfId="388"/>
    <cellStyle name="n_Flash September eresMas_Input 2 Home" xfId="389"/>
    <cellStyle name="n_Flash September eresMas_IT Conso 2004 " xfId="390"/>
    <cellStyle name="n_Flash September eresMas_KPI's" xfId="391"/>
    <cellStyle name="n_Flash September eresMas_Marketing Wanadoo1" xfId="392"/>
    <cellStyle name="n_Flash September eresMas_MGRH Home" xfId="393"/>
    <cellStyle name="n_Flash September eresMas_MILESTONES_MARCH" xfId="394"/>
    <cellStyle name="n_Flash September eresMas_OPEX " xfId="395"/>
    <cellStyle name="n_Flash September eresMas_PDM" xfId="396"/>
    <cellStyle name="n_Flash September eresMas_PFA 04-2003 Wanadoo" xfId="397"/>
    <cellStyle name="n_Flash September eresMas_PFA 04-2003 Wanadoo FT" xfId="398"/>
    <cellStyle name="n_Flash September eresMas_PJ Template BR 01-2004" xfId="399"/>
    <cellStyle name="n_Flash September eresMas_Prés TB B2005 France" xfId="400"/>
    <cellStyle name="n_Flash September eresMas_Présentation B2005 France" xfId="401"/>
    <cellStyle name="n_Flash September eresMas_QRF 07-2003 Wanadoo V2" xfId="402"/>
    <cellStyle name="n_Flash September eresMas_R&amp;O" xfId="403"/>
    <cellStyle name="n_Flash September eresMas_Reporting FT 2004-03" xfId="404"/>
    <cellStyle name="n_Flash September eresMas_SCR 2005_06Tool" xfId="405"/>
    <cellStyle name="n_Flash September eresMas_SCR Excel Reporting Tool" xfId="406"/>
    <cellStyle name="n_Flash September eresMas_Synthèse 03-2004" xfId="407"/>
    <cellStyle name="n_Flash September eresMas_Synthèse 1b" xfId="408"/>
    <cellStyle name="n_Flash September eresMas_Synthèse 1c" xfId="409"/>
    <cellStyle name="n_Flash September eresMas_Synthèse Accès" xfId="410"/>
    <cellStyle name="n_Flash September eresMas_Synthèse Achievements" xfId="411"/>
    <cellStyle name="n_Flash September eresMas_Synthèse PFA 04" xfId="412"/>
    <cellStyle name="n_Flash September eresMas_TOP synthèse Chantier 02-2004 copy" xfId="413"/>
    <cellStyle name="n_Flash September eresMas_VERIF ISP" xfId="414"/>
    <cellStyle name="n_Flash September eresMas_VM" xfId="415"/>
    <cellStyle name="n_Flash September eresMas_VM - Template Budget 2005 v2" xfId="416"/>
    <cellStyle name="n_Flash September eresMas_VM PFA04 BUD05 VB" xfId="417"/>
    <cellStyle name="n_Flash September eresMas_Wanadoo España Flash 2004" xfId="418"/>
    <cellStyle name="n_Flash September eresMas_Wanadoo España Flash 2004 03 VALORES" xfId="419"/>
    <cellStyle name="n_Flash September eresMas_Wanadoo España Flash 2004 04 valores" xfId="420"/>
    <cellStyle name="n_Flash September eresMas_Wanadoo España Flash 2004 051" xfId="421"/>
    <cellStyle name="n_Flash September eresMas_Wanadoo Espana Flash 2004 12" xfId="422"/>
    <cellStyle name="n_Flash September eresMas_Wanadoo España Flash 2004 12" xfId="423"/>
    <cellStyle name="n_Flash September eresMas_Wanadoo France B2004" xfId="424"/>
    <cellStyle name="n_Flash September eresMas_waterflow 2" xfId="425"/>
    <cellStyle name="n_Flash September eresMas_WEM B2004" xfId="426"/>
    <cellStyle name="n_Flash September eresMas_WES Flash Jun04" xfId="427"/>
    <cellStyle name="n_Flash September eresMas_WES Flash Nov04" xfId="428"/>
    <cellStyle name="n_Flash September eresMas_WES Flash October_04" xfId="429"/>
    <cellStyle name="n_Flash September eresMas_WES Sourcing 2004" xfId="430"/>
    <cellStyle name="n_Flash September eresMas_WES-FLAS" xfId="431"/>
    <cellStyle name="n_Flash September eresMas_WFR Sourcing 2002-2004" xfId="432"/>
    <cellStyle name="n_HDI - Template Budget 2005" xfId="433"/>
    <cellStyle name="n_HDI-B2005" xfId="434"/>
    <cellStyle name="n_Input 1 Home" xfId="435"/>
    <cellStyle name="n_Input 2 Home" xfId="436"/>
    <cellStyle name="n_IT Conso 2004 " xfId="437"/>
    <cellStyle name="n_KPI's" xfId="438"/>
    <cellStyle name="n_Marketing Wanadoo1" xfId="439"/>
    <cellStyle name="n_MGRH Home" xfId="440"/>
    <cellStyle name="n_MILESTONES_MARCH" xfId="441"/>
    <cellStyle name="n_OPEX " xfId="442"/>
    <cellStyle name="n_PDM" xfId="443"/>
    <cellStyle name="n_PFA 04-2003 Wanadoo" xfId="444"/>
    <cellStyle name="n_PFA 04-2003 Wanadoo FT" xfId="445"/>
    <cellStyle name="n_PJ Template BR 01-2004" xfId="446"/>
    <cellStyle name="n_Prés TB B2005 France" xfId="447"/>
    <cellStyle name="n_Présentation B2005 France" xfId="448"/>
    <cellStyle name="n_QRF 07-2003 Wanadoo V2" xfId="449"/>
    <cellStyle name="n_R&amp;O" xfId="450"/>
    <cellStyle name="n_Reporting FT 2004-03" xfId="451"/>
    <cellStyle name="n_SCR 2005_06Tool" xfId="452"/>
    <cellStyle name="n_SCR Excel Reporting Tool" xfId="453"/>
    <cellStyle name="n_Synthèse 03-2004" xfId="454"/>
    <cellStyle name="n_Synthèse 1b" xfId="455"/>
    <cellStyle name="n_Synthèse 1c" xfId="456"/>
    <cellStyle name="n_Synthèse Accès" xfId="457"/>
    <cellStyle name="n_Synthèse Achievements" xfId="458"/>
    <cellStyle name="n_Synthèse PFA 04" xfId="459"/>
    <cellStyle name="n_TOP synthèse Chantier 02-2004 copy" xfId="460"/>
    <cellStyle name="n_VERIF ISP" xfId="461"/>
    <cellStyle name="n_VM" xfId="462"/>
    <cellStyle name="n_VM - Template Budget 2005 v2" xfId="463"/>
    <cellStyle name="n_VM PFA04 BUD05 VB" xfId="464"/>
    <cellStyle name="n_Wanadoo España Flash 2004" xfId="465"/>
    <cellStyle name="n_Wanadoo España Flash 2004 03 VALORES" xfId="466"/>
    <cellStyle name="n_Wanadoo España Flash 2004 04 valores" xfId="467"/>
    <cellStyle name="n_Wanadoo España Flash 2004 051" xfId="468"/>
    <cellStyle name="n_Wanadoo Espana Flash 2004 12" xfId="469"/>
    <cellStyle name="n_Wanadoo España Flash 2004 12" xfId="470"/>
    <cellStyle name="n_Wanadoo France B2004" xfId="471"/>
    <cellStyle name="n_waterflow 2" xfId="472"/>
    <cellStyle name="n_WEM B2004" xfId="473"/>
    <cellStyle name="n_WES Flash Jun04" xfId="474"/>
    <cellStyle name="n_WES Flash Nov04" xfId="475"/>
    <cellStyle name="n_WES Flash October_04" xfId="476"/>
    <cellStyle name="n_WES Sourcing 2004" xfId="477"/>
    <cellStyle name="n_WES-FLAS" xfId="478"/>
    <cellStyle name="n_WFR Sourcing 2002-2004" xfId="479"/>
    <cellStyle name="Nagłówek 1 2" xfId="690"/>
    <cellStyle name="Nagłówek 2 2" xfId="691"/>
    <cellStyle name="Nagłówek 3 2" xfId="692"/>
    <cellStyle name="Nagłówek 4 2" xfId="693"/>
    <cellStyle name="Name" xfId="484"/>
    <cellStyle name="Neutral" xfId="485"/>
    <cellStyle name="Neutralne 2" xfId="694"/>
    <cellStyle name="Never Changes" xfId="486"/>
    <cellStyle name="no dec" xfId="487"/>
    <cellStyle name="NORAYAS" xfId="488"/>
    <cellStyle name="Normal - Style1" xfId="489"/>
    <cellStyle name="Normal - Style2" xfId="490"/>
    <cellStyle name="Normal - Style3" xfId="491"/>
    <cellStyle name="Normal - Style4" xfId="492"/>
    <cellStyle name="Normal - Style5" xfId="493"/>
    <cellStyle name="Normal 2" xfId="494"/>
    <cellStyle name="Normal 3" xfId="717"/>
    <cellStyle name="Normal_KPIs" xfId="495"/>
    <cellStyle name="Normal_KPIs 2" xfId="496"/>
    <cellStyle name="Normal_KPIs 2 2" xfId="721"/>
    <cellStyle name="Normal_KPIs 3" xfId="720"/>
    <cellStyle name="Normal_Sheet1" xfId="497"/>
    <cellStyle name="Normal_Sheet1 2" xfId="723"/>
    <cellStyle name="Normal_TP Group Fluctuation Analysis 3Q 2010_values_sent to IR_v2" xfId="498"/>
    <cellStyle name="Normal_TP Group Fluctuation Analysis 3Q 2010_values_sent to IR_v2 2" xfId="722"/>
    <cellStyle name="NormalGB" xfId="499"/>
    <cellStyle name="NormalGB 2" xfId="711"/>
    <cellStyle name="NormalGB 3" xfId="695"/>
    <cellStyle name="NormalHelv" xfId="500"/>
    <cellStyle name="normální_laroux" xfId="501"/>
    <cellStyle name="Normalny" xfId="0" builtinId="0"/>
    <cellStyle name="Normalny 13" xfId="725"/>
    <cellStyle name="Normalny 2" xfId="696"/>
    <cellStyle name="Normalny 2 2" xfId="712"/>
    <cellStyle name="Normalny 3" xfId="697"/>
    <cellStyle name="Normalny 3 2" xfId="713"/>
    <cellStyle name="Normalny 4" xfId="705"/>
    <cellStyle name="Normalny 5" xfId="726"/>
    <cellStyle name="Normalny 6" xfId="727"/>
    <cellStyle name="Normalny_4Q2005 arkusz MSSF" xfId="502"/>
    <cellStyle name="NOT" xfId="503"/>
    <cellStyle name="Note" xfId="635"/>
    <cellStyle name="Notes" xfId="504"/>
    <cellStyle name="number" xfId="505"/>
    <cellStyle name="Number Bold" xfId="506"/>
    <cellStyle name="Number Normal" xfId="507"/>
    <cellStyle name="N葯Б" xfId="508"/>
    <cellStyle name="Obliczenia 2" xfId="698"/>
    <cellStyle name="Onedec" xfId="510"/>
    <cellStyle name="Out_range" xfId="511"/>
    <cellStyle name="Output Amounts" xfId="512"/>
    <cellStyle name="Output Line Items" xfId="513"/>
    <cellStyle name="OverHead" xfId="514"/>
    <cellStyle name="OverHead 2" xfId="714"/>
    <cellStyle name="OverHead 3" xfId="699"/>
    <cellStyle name="P&amp;L Numbers" xfId="515"/>
    <cellStyle name="Page Heading" xfId="516"/>
    <cellStyle name="Page Heading Large" xfId="517"/>
    <cellStyle name="Page Heading Small" xfId="518"/>
    <cellStyle name="Page Heading_01 - Home" xfId="519"/>
    <cellStyle name="Page Number" xfId="520"/>
    <cellStyle name="pc1" xfId="521"/>
    <cellStyle name="pcent" xfId="522"/>
    <cellStyle name="pct_sub" xfId="523"/>
    <cellStyle name="Percent [0%]" xfId="524"/>
    <cellStyle name="Percent [0.00%]" xfId="525"/>
    <cellStyle name="Percent [0]" xfId="526"/>
    <cellStyle name="Percent [1]" xfId="527"/>
    <cellStyle name="Percent [2]" xfId="528"/>
    <cellStyle name="Percent 2" xfId="718"/>
    <cellStyle name="Percent Hard" xfId="529"/>
    <cellStyle name="percentage" xfId="530"/>
    <cellStyle name="Perlong" xfId="531"/>
    <cellStyle name="PLAN1" xfId="532"/>
    <cellStyle name="Porcentaje" xfId="533"/>
    <cellStyle name="port" xfId="534"/>
    <cellStyle name="Pounds" xfId="535"/>
    <cellStyle name="Pounds (0)" xfId="536"/>
    <cellStyle name="Pounds_01 - Home" xfId="537"/>
    <cellStyle name="Price" xfId="538"/>
    <cellStyle name="Price  .00" xfId="539"/>
    <cellStyle name="Price_PERSONAL" xfId="540"/>
    <cellStyle name="Private" xfId="541"/>
    <cellStyle name="Private1" xfId="542"/>
    <cellStyle name="Procentowy" xfId="543" builtinId="5"/>
    <cellStyle name="Procentowy 2" xfId="544"/>
    <cellStyle name="Procentowy 2 2" xfId="715"/>
    <cellStyle name="Procentowy 2 3" xfId="700"/>
    <cellStyle name="Prozent_Anadat" xfId="545"/>
    <cellStyle name="PSChar" xfId="546"/>
    <cellStyle name="PSDate" xfId="547"/>
    <cellStyle name="PSDec" xfId="548"/>
    <cellStyle name="PSHeading" xfId="549"/>
    <cellStyle name="PSInt" xfId="550"/>
    <cellStyle name="PSSpacer" xfId="551"/>
    <cellStyle name="Qty" xfId="552"/>
    <cellStyle name="radek" xfId="553"/>
    <cellStyle name="Reporting Bold" xfId="554"/>
    <cellStyle name="Reporting Bold 12" xfId="555"/>
    <cellStyle name="Reporting Bold 14" xfId="556"/>
    <cellStyle name="Reporting Normal" xfId="557"/>
    <cellStyle name="results" xfId="558"/>
    <cellStyle name="Results % 3 dp" xfId="559"/>
    <cellStyle name="Results 3 dp" xfId="560"/>
    <cellStyle name="results_01 - Home" xfId="561"/>
    <cellStyle name="Right" xfId="562"/>
    <cellStyle name="Row Headings" xfId="563"/>
    <cellStyle name="Row Ignore" xfId="564"/>
    <cellStyle name="Row Title 1" xfId="565"/>
    <cellStyle name="Row Title 2" xfId="566"/>
    <cellStyle name="Row Title 3" xfId="567"/>
    <cellStyle name="Row Total" xfId="568"/>
    <cellStyle name="Salomon Logo" xfId="569"/>
    <cellStyle name="Section name" xfId="570"/>
    <cellStyle name="Sensitivity" xfId="571"/>
    <cellStyle name="Separador de milhares [0]_IGP-M" xfId="572"/>
    <cellStyle name="Separador de milhares_IGP-M" xfId="573"/>
    <cellStyle name="Shaded" xfId="574"/>
    <cellStyle name="Single Accounting" xfId="575"/>
    <cellStyle name="Special" xfId="576"/>
    <cellStyle name="Spreadsheet title" xfId="577"/>
    <cellStyle name="Standaard_39" xfId="578"/>
    <cellStyle name="Standard_airt-rev" xfId="579"/>
    <cellStyle name="Styl 1" xfId="580"/>
    <cellStyle name="Styl 2" xfId="581"/>
    <cellStyle name="style" xfId="582"/>
    <cellStyle name="style1" xfId="583"/>
    <cellStyle name="style2" xfId="584"/>
    <cellStyle name="Sum" xfId="585"/>
    <cellStyle name="Summary" xfId="586"/>
    <cellStyle name="Table Col Head" xfId="587"/>
    <cellStyle name="Table Head" xfId="588"/>
    <cellStyle name="Table Head Aligned" xfId="589"/>
    <cellStyle name="Table Head Blue" xfId="590"/>
    <cellStyle name="Table Head Green" xfId="591"/>
    <cellStyle name="Table Head_HDI - Template BR 2005-01" xfId="592"/>
    <cellStyle name="Table Source" xfId="593"/>
    <cellStyle name="Table Sub Head" xfId="594"/>
    <cellStyle name="Table Text" xfId="595"/>
    <cellStyle name="Table Title" xfId="596"/>
    <cellStyle name="Table Units" xfId="597"/>
    <cellStyle name="Table_Header" xfId="598"/>
    <cellStyle name="TableBase" xfId="599"/>
    <cellStyle name="TableHead" xfId="600"/>
    <cellStyle name="Tekst objaśnienia 2" xfId="701"/>
    <cellStyle name="test" xfId="602"/>
    <cellStyle name="Text" xfId="603"/>
    <cellStyle name="Text 1" xfId="604"/>
    <cellStyle name="Text 2" xfId="605"/>
    <cellStyle name="Text Head 1" xfId="606"/>
    <cellStyle name="Text Head 2" xfId="607"/>
    <cellStyle name="Text Indent 1" xfId="608"/>
    <cellStyle name="Text Indent 2" xfId="609"/>
    <cellStyle name="þ_x001d_ð &amp;ý&amp;†ýG_x0008_€ X_x000a__x0007__x0001__x0001_" xfId="610"/>
    <cellStyle name="þ_x001d_ð &amp;ý&amp;†ýG_x0008_€_x0009_X_x000a__x0007__x0001__x0001_" xfId="611"/>
    <cellStyle name="Tiitre1" xfId="612"/>
    <cellStyle name="Time" xfId="613"/>
    <cellStyle name="Times 10" xfId="614"/>
    <cellStyle name="Times 12" xfId="615"/>
    <cellStyle name="Title" xfId="626"/>
    <cellStyle name="Titles" xfId="616"/>
    <cellStyle name="Titre 1" xfId="617"/>
    <cellStyle name="Titre 2" xfId="618"/>
    <cellStyle name="Titre3" xfId="619"/>
    <cellStyle name="titre4" xfId="620"/>
    <cellStyle name="To Financials" xfId="621"/>
    <cellStyle name="To_Financial_statements" xfId="622"/>
    <cellStyle name="TOC 1" xfId="623"/>
    <cellStyle name="TOC 2" xfId="624"/>
    <cellStyle name="Tocopilla" xfId="625"/>
    <cellStyle name="Tytuł 2" xfId="702"/>
    <cellStyle name="Uhrzeit" xfId="627"/>
    <cellStyle name="Undefined" xfId="628"/>
    <cellStyle name="Underline_Single" xfId="629"/>
    <cellStyle name="UNITS" xfId="630"/>
    <cellStyle name="Unprot" xfId="631"/>
    <cellStyle name="Unprot$" xfId="632"/>
    <cellStyle name="Unprot_COPE DIS Sep 14" xfId="633"/>
    <cellStyle name="Unprotect" xfId="634"/>
    <cellStyle name="Uwaga 2" xfId="716"/>
    <cellStyle name="Uwaga 3" xfId="703"/>
    <cellStyle name="Valuta [0]_Assumptions" xfId="636"/>
    <cellStyle name="Valuta_Assumptions" xfId="637"/>
    <cellStyle name="Währung [0]_RESULT" xfId="638"/>
    <cellStyle name="Währung_airt-rev" xfId="639"/>
    <cellStyle name="web_ normal" xfId="640"/>
    <cellStyle name="White" xfId="641"/>
    <cellStyle name="WhitePattern" xfId="642"/>
    <cellStyle name="WhitePattern1" xfId="643"/>
    <cellStyle name="WhiteText" xfId="644"/>
    <cellStyle name="Year" xfId="645"/>
    <cellStyle name="Yen" xfId="646"/>
    <cellStyle name="Złe 2" xfId="704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12700</xdr:colOff>
      <xdr:row>0</xdr:row>
      <xdr:rowOff>63500</xdr:rowOff>
    </xdr:from>
    <xdr:to>
      <xdr:col>13</xdr:col>
      <xdr:colOff>165100</xdr:colOff>
      <xdr:row>1</xdr:row>
      <xdr:rowOff>331304</xdr:rowOff>
    </xdr:to>
    <xdr:sp macro="" textlink="">
      <xdr:nvSpPr>
        <xdr:cNvPr id="4" name="pole tekstowe 3"/>
        <xdr:cNvSpPr txBox="1"/>
      </xdr:nvSpPr>
      <xdr:spPr>
        <a:xfrm>
          <a:off x="203200" y="63500"/>
          <a:ext cx="9080500" cy="45830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 are presented in the Note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3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Condensed IFRS Interim Consolidated Financial Statements of the Orange Polska Group for the 6 months ended 30 June 2020 (available at http://orange-ir.pl/results-center/results/2020)</a:t>
          </a:r>
          <a:endParaRPr lang="en-GB" sz="1100"/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XC56"/>
  <sheetViews>
    <sheetView showGridLines="0" tabSelected="1" view="pageBreakPreview" zoomScale="75" zoomScaleNormal="69" zoomScaleSheetLayoutView="7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S3" sqref="S3"/>
    </sheetView>
  </sheetViews>
  <sheetFormatPr defaultColWidth="12.28515625" defaultRowHeight="12.75"/>
  <cols>
    <col min="1" max="1" width="2.85546875" style="142" customWidth="1"/>
    <col min="2" max="2" width="2.85546875" style="139" customWidth="1"/>
    <col min="3" max="3" width="2.85546875" style="140" customWidth="1"/>
    <col min="4" max="5" width="2.85546875" style="141" customWidth="1"/>
    <col min="6" max="6" width="57.85546875" style="142" customWidth="1"/>
    <col min="7" max="7" width="1.140625" style="144" customWidth="1"/>
    <col min="8" max="8" width="11.42578125" style="143" customWidth="1"/>
    <col min="9" max="9" width="12.28515625" style="142"/>
    <col min="10" max="11" width="12.28515625" style="144"/>
    <col min="12" max="12" width="12.28515625" style="144" customWidth="1"/>
    <col min="13" max="13" width="2.42578125" style="144" customWidth="1"/>
    <col min="14" max="15" width="12.28515625" style="144" customWidth="1"/>
    <col min="16" max="17" width="12.28515625" style="142"/>
    <col min="18" max="627" width="12.28515625" style="385"/>
    <col min="628" max="16384" width="12.28515625" style="142"/>
  </cols>
  <sheetData>
    <row r="1" spans="2:627" ht="15" customHeight="1">
      <c r="H1" s="313"/>
      <c r="I1" s="313"/>
    </row>
    <row r="2" spans="2:627" ht="39.75" customHeight="1">
      <c r="H2" s="313"/>
      <c r="I2" s="313"/>
    </row>
    <row r="3" spans="2:627" ht="22.5" customHeight="1">
      <c r="B3" s="412" t="s">
        <v>4</v>
      </c>
      <c r="C3" s="412"/>
      <c r="D3" s="412"/>
      <c r="E3" s="412"/>
      <c r="F3" s="412"/>
      <c r="G3" s="374"/>
      <c r="H3" s="417">
        <v>2019</v>
      </c>
      <c r="I3" s="417"/>
      <c r="J3" s="417"/>
      <c r="K3" s="417"/>
      <c r="L3" s="417"/>
      <c r="N3" s="416">
        <v>2020</v>
      </c>
      <c r="O3" s="416"/>
    </row>
    <row r="4" spans="2:627" ht="22.5" customHeight="1">
      <c r="B4" s="413"/>
      <c r="C4" s="413"/>
      <c r="D4" s="413"/>
      <c r="E4" s="413"/>
      <c r="F4" s="413"/>
      <c r="G4" s="374"/>
      <c r="H4" s="138" t="s">
        <v>0</v>
      </c>
      <c r="I4" s="138" t="s">
        <v>1</v>
      </c>
      <c r="J4" s="138" t="s">
        <v>2</v>
      </c>
      <c r="K4" s="138" t="s">
        <v>5</v>
      </c>
      <c r="L4" s="138" t="s">
        <v>138</v>
      </c>
      <c r="N4" s="138" t="s">
        <v>0</v>
      </c>
      <c r="O4" s="138" t="s">
        <v>1</v>
      </c>
    </row>
    <row r="5" spans="2:627" ht="8.25" customHeight="1">
      <c r="B5" s="312"/>
      <c r="C5" s="312"/>
      <c r="D5" s="312"/>
      <c r="E5" s="312"/>
      <c r="F5" s="312"/>
      <c r="G5" s="374"/>
      <c r="H5" s="109"/>
      <c r="I5" s="109"/>
      <c r="J5" s="109"/>
    </row>
    <row r="6" spans="2:627" s="108" customFormat="1" ht="48.75" customHeight="1">
      <c r="B6" s="145" t="s">
        <v>95</v>
      </c>
      <c r="C6" s="140"/>
      <c r="D6" s="141"/>
      <c r="E6" s="141"/>
      <c r="F6" s="144"/>
      <c r="G6" s="144"/>
      <c r="H6" s="403" t="s">
        <v>179</v>
      </c>
      <c r="I6" s="403" t="s">
        <v>179</v>
      </c>
      <c r="J6" s="403" t="s">
        <v>179</v>
      </c>
      <c r="K6" s="403" t="s">
        <v>179</v>
      </c>
      <c r="L6" s="403" t="s">
        <v>179</v>
      </c>
      <c r="M6" s="144"/>
      <c r="N6" s="403" t="s">
        <v>179</v>
      </c>
      <c r="O6" s="403" t="s">
        <v>139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  <c r="PW6" s="144"/>
      <c r="PX6" s="144"/>
      <c r="PY6" s="144"/>
      <c r="PZ6" s="144"/>
      <c r="QA6" s="144"/>
      <c r="QB6" s="144"/>
      <c r="QC6" s="144"/>
      <c r="QD6" s="144"/>
      <c r="QE6" s="144"/>
      <c r="QF6" s="144"/>
      <c r="QG6" s="144"/>
      <c r="QH6" s="144"/>
      <c r="QI6" s="144"/>
      <c r="QJ6" s="144"/>
      <c r="QK6" s="144"/>
      <c r="QL6" s="144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44"/>
      <c r="SN6" s="144"/>
      <c r="SO6" s="144"/>
      <c r="SP6" s="144"/>
      <c r="SQ6" s="144"/>
      <c r="SR6" s="144"/>
      <c r="SS6" s="144"/>
      <c r="ST6" s="144"/>
      <c r="SU6" s="144"/>
      <c r="SV6" s="144"/>
      <c r="SW6" s="144"/>
      <c r="SX6" s="144"/>
      <c r="SY6" s="144"/>
      <c r="SZ6" s="144"/>
      <c r="TA6" s="144"/>
      <c r="TB6" s="144"/>
      <c r="TC6" s="144"/>
      <c r="TD6" s="144"/>
      <c r="TE6" s="144"/>
      <c r="TF6" s="144"/>
      <c r="TG6" s="144"/>
      <c r="TH6" s="144"/>
      <c r="TI6" s="144"/>
      <c r="TJ6" s="144"/>
      <c r="TK6" s="144"/>
      <c r="TL6" s="144"/>
      <c r="TM6" s="144"/>
      <c r="TN6" s="144"/>
      <c r="TO6" s="144"/>
      <c r="TP6" s="144"/>
      <c r="TQ6" s="144"/>
      <c r="TR6" s="144"/>
      <c r="TS6" s="144"/>
      <c r="TT6" s="144"/>
      <c r="TU6" s="144"/>
      <c r="TV6" s="144"/>
      <c r="TW6" s="144"/>
      <c r="TX6" s="144"/>
      <c r="TY6" s="144"/>
      <c r="TZ6" s="144"/>
      <c r="UA6" s="144"/>
      <c r="UB6" s="144"/>
      <c r="UC6" s="144"/>
      <c r="UD6" s="144"/>
      <c r="UE6" s="144"/>
      <c r="UF6" s="144"/>
      <c r="UG6" s="144"/>
      <c r="UH6" s="144"/>
      <c r="UI6" s="144"/>
      <c r="UJ6" s="144"/>
      <c r="UK6" s="144"/>
      <c r="UL6" s="144"/>
      <c r="UM6" s="144"/>
      <c r="UN6" s="144"/>
      <c r="UO6" s="144"/>
      <c r="UP6" s="144"/>
      <c r="UQ6" s="144"/>
      <c r="UR6" s="144"/>
      <c r="US6" s="144"/>
      <c r="UT6" s="144"/>
      <c r="UU6" s="144"/>
      <c r="UV6" s="144"/>
      <c r="UW6" s="144"/>
      <c r="UX6" s="144"/>
      <c r="UY6" s="144"/>
      <c r="UZ6" s="144"/>
      <c r="VA6" s="144"/>
      <c r="VB6" s="144"/>
      <c r="VC6" s="144"/>
      <c r="VD6" s="144"/>
      <c r="VE6" s="144"/>
      <c r="VF6" s="144"/>
      <c r="VG6" s="144"/>
      <c r="VH6" s="144"/>
      <c r="VI6" s="144"/>
      <c r="VJ6" s="144"/>
      <c r="VK6" s="144"/>
      <c r="VL6" s="144"/>
      <c r="VM6" s="144"/>
      <c r="VN6" s="144"/>
      <c r="VO6" s="144"/>
      <c r="VP6" s="144"/>
      <c r="VQ6" s="144"/>
      <c r="VR6" s="144"/>
      <c r="VS6" s="144"/>
      <c r="VT6" s="144"/>
      <c r="VU6" s="144"/>
      <c r="VV6" s="144"/>
      <c r="VW6" s="144"/>
      <c r="VX6" s="144"/>
      <c r="VY6" s="144"/>
      <c r="VZ6" s="144"/>
      <c r="WA6" s="144"/>
      <c r="WB6" s="144"/>
      <c r="WC6" s="144"/>
      <c r="WD6" s="144"/>
      <c r="WE6" s="144"/>
      <c r="WF6" s="144"/>
      <c r="WG6" s="144"/>
      <c r="WH6" s="144"/>
      <c r="WI6" s="144"/>
      <c r="WJ6" s="144"/>
      <c r="WK6" s="144"/>
      <c r="WL6" s="144"/>
      <c r="WM6" s="144"/>
      <c r="WN6" s="144"/>
      <c r="WO6" s="144"/>
      <c r="WP6" s="144"/>
      <c r="WQ6" s="144"/>
      <c r="WR6" s="144"/>
      <c r="WS6" s="144"/>
      <c r="WT6" s="144"/>
      <c r="WU6" s="144"/>
      <c r="WV6" s="144"/>
      <c r="WW6" s="144"/>
      <c r="WX6" s="144"/>
      <c r="WY6" s="144"/>
      <c r="WZ6" s="144"/>
      <c r="XA6" s="144"/>
      <c r="XB6" s="144"/>
      <c r="XC6" s="144"/>
    </row>
    <row r="7" spans="2:627" s="108" customFormat="1" ht="8.25" customHeight="1">
      <c r="B7" s="139"/>
      <c r="C7" s="140"/>
      <c r="D7" s="141"/>
      <c r="E7" s="141"/>
      <c r="G7" s="144"/>
      <c r="H7" s="109"/>
      <c r="I7" s="109"/>
      <c r="J7" s="109"/>
      <c r="K7" s="109"/>
      <c r="L7" s="109"/>
      <c r="M7" s="144"/>
      <c r="N7" s="109"/>
      <c r="O7" s="109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  <c r="IW7" s="144"/>
      <c r="IX7" s="144"/>
      <c r="IY7" s="144"/>
      <c r="IZ7" s="144"/>
      <c r="JA7" s="144"/>
      <c r="JB7" s="144"/>
      <c r="JC7" s="144"/>
      <c r="JD7" s="144"/>
      <c r="JE7" s="144"/>
      <c r="JF7" s="144"/>
      <c r="JG7" s="144"/>
      <c r="JH7" s="144"/>
      <c r="JI7" s="144"/>
      <c r="JJ7" s="144"/>
      <c r="JK7" s="144"/>
      <c r="JL7" s="144"/>
      <c r="JM7" s="144"/>
      <c r="JN7" s="144"/>
      <c r="JO7" s="144"/>
      <c r="JP7" s="144"/>
      <c r="JQ7" s="144"/>
      <c r="JR7" s="144"/>
      <c r="JS7" s="144"/>
      <c r="JT7" s="144"/>
      <c r="JU7" s="144"/>
      <c r="JV7" s="144"/>
      <c r="JW7" s="144"/>
      <c r="JX7" s="144"/>
      <c r="JY7" s="144"/>
      <c r="JZ7" s="144"/>
      <c r="KA7" s="144"/>
      <c r="KB7" s="144"/>
      <c r="KC7" s="144"/>
      <c r="KD7" s="144"/>
      <c r="KE7" s="144"/>
      <c r="KF7" s="144"/>
      <c r="KG7" s="144"/>
      <c r="KH7" s="144"/>
      <c r="KI7" s="144"/>
      <c r="KJ7" s="144"/>
      <c r="KK7" s="144"/>
      <c r="KL7" s="144"/>
      <c r="KM7" s="144"/>
      <c r="KN7" s="144"/>
      <c r="KO7" s="144"/>
      <c r="KP7" s="144"/>
      <c r="KQ7" s="144"/>
      <c r="KR7" s="144"/>
      <c r="KS7" s="144"/>
      <c r="KT7" s="144"/>
      <c r="KU7" s="144"/>
      <c r="KV7" s="144"/>
      <c r="KW7" s="144"/>
      <c r="KX7" s="144"/>
      <c r="KY7" s="144"/>
      <c r="KZ7" s="144"/>
      <c r="LA7" s="144"/>
      <c r="LB7" s="144"/>
      <c r="LC7" s="144"/>
      <c r="LD7" s="144"/>
      <c r="LE7" s="144"/>
      <c r="LF7" s="144"/>
      <c r="LG7" s="144"/>
      <c r="LH7" s="144"/>
      <c r="LI7" s="144"/>
      <c r="LJ7" s="144"/>
      <c r="LK7" s="144"/>
      <c r="LL7" s="144"/>
      <c r="LM7" s="144"/>
      <c r="LN7" s="144"/>
      <c r="LO7" s="144"/>
      <c r="LP7" s="144"/>
      <c r="LQ7" s="144"/>
      <c r="LR7" s="144"/>
      <c r="LS7" s="144"/>
      <c r="LT7" s="144"/>
      <c r="LU7" s="144"/>
      <c r="LV7" s="144"/>
      <c r="LW7" s="144"/>
      <c r="LX7" s="144"/>
      <c r="LY7" s="144"/>
      <c r="LZ7" s="144"/>
      <c r="MA7" s="144"/>
      <c r="MB7" s="144"/>
      <c r="MC7" s="144"/>
      <c r="MD7" s="144"/>
      <c r="ME7" s="144"/>
      <c r="MF7" s="144"/>
      <c r="MG7" s="144"/>
      <c r="MH7" s="144"/>
      <c r="MI7" s="144"/>
      <c r="MJ7" s="144"/>
      <c r="MK7" s="144"/>
      <c r="ML7" s="144"/>
      <c r="MM7" s="144"/>
      <c r="MN7" s="144"/>
      <c r="MO7" s="144"/>
      <c r="MP7" s="144"/>
      <c r="MQ7" s="144"/>
      <c r="MR7" s="144"/>
      <c r="MS7" s="144"/>
      <c r="MT7" s="144"/>
      <c r="MU7" s="144"/>
      <c r="MV7" s="144"/>
      <c r="MW7" s="144"/>
      <c r="MX7" s="144"/>
      <c r="MY7" s="144"/>
      <c r="MZ7" s="144"/>
      <c r="NA7" s="144"/>
      <c r="NB7" s="144"/>
      <c r="NC7" s="144"/>
      <c r="ND7" s="144"/>
      <c r="NE7" s="144"/>
      <c r="NF7" s="144"/>
      <c r="NG7" s="144"/>
      <c r="NH7" s="144"/>
      <c r="NI7" s="144"/>
      <c r="NJ7" s="144"/>
      <c r="NK7" s="144"/>
      <c r="NL7" s="144"/>
      <c r="NM7" s="144"/>
      <c r="NN7" s="144"/>
      <c r="NO7" s="144"/>
      <c r="NP7" s="144"/>
      <c r="NQ7" s="144"/>
      <c r="NR7" s="144"/>
      <c r="NS7" s="144"/>
      <c r="NT7" s="144"/>
      <c r="NU7" s="144"/>
      <c r="NV7" s="144"/>
      <c r="NW7" s="144"/>
      <c r="NX7" s="144"/>
      <c r="NY7" s="144"/>
      <c r="NZ7" s="144"/>
      <c r="OA7" s="144"/>
      <c r="OB7" s="144"/>
      <c r="OC7" s="144"/>
      <c r="OD7" s="144"/>
      <c r="OE7" s="144"/>
      <c r="OF7" s="144"/>
      <c r="OG7" s="144"/>
      <c r="OH7" s="144"/>
      <c r="OI7" s="144"/>
      <c r="OJ7" s="144"/>
      <c r="OK7" s="144"/>
      <c r="OL7" s="144"/>
      <c r="OM7" s="144"/>
      <c r="ON7" s="144"/>
      <c r="OO7" s="144"/>
      <c r="OP7" s="144"/>
      <c r="OQ7" s="144"/>
      <c r="OR7" s="144"/>
      <c r="OS7" s="144"/>
      <c r="OT7" s="144"/>
      <c r="OU7" s="144"/>
      <c r="OV7" s="144"/>
      <c r="OW7" s="144"/>
      <c r="OX7" s="144"/>
      <c r="OY7" s="144"/>
      <c r="OZ7" s="144"/>
      <c r="PA7" s="144"/>
      <c r="PB7" s="144"/>
      <c r="PC7" s="144"/>
      <c r="PD7" s="144"/>
      <c r="PE7" s="144"/>
      <c r="PF7" s="144"/>
      <c r="PG7" s="144"/>
      <c r="PH7" s="144"/>
      <c r="PI7" s="144"/>
      <c r="PJ7" s="144"/>
      <c r="PK7" s="144"/>
      <c r="PL7" s="144"/>
      <c r="PM7" s="144"/>
      <c r="PN7" s="144"/>
      <c r="PO7" s="144"/>
      <c r="PP7" s="144"/>
      <c r="PQ7" s="144"/>
      <c r="PR7" s="144"/>
      <c r="PS7" s="144"/>
      <c r="PT7" s="144"/>
      <c r="PU7" s="144"/>
      <c r="PV7" s="144"/>
      <c r="PW7" s="144"/>
      <c r="PX7" s="144"/>
      <c r="PY7" s="144"/>
      <c r="PZ7" s="144"/>
      <c r="QA7" s="144"/>
      <c r="QB7" s="144"/>
      <c r="QC7" s="144"/>
      <c r="QD7" s="144"/>
      <c r="QE7" s="144"/>
      <c r="QF7" s="144"/>
      <c r="QG7" s="144"/>
      <c r="QH7" s="144"/>
      <c r="QI7" s="144"/>
      <c r="QJ7" s="144"/>
      <c r="QK7" s="144"/>
      <c r="QL7" s="144"/>
      <c r="QM7" s="144"/>
      <c r="QN7" s="144"/>
      <c r="QO7" s="144"/>
      <c r="QP7" s="144"/>
      <c r="QQ7" s="144"/>
      <c r="QR7" s="144"/>
      <c r="QS7" s="144"/>
      <c r="QT7" s="144"/>
      <c r="QU7" s="144"/>
      <c r="QV7" s="144"/>
      <c r="QW7" s="144"/>
      <c r="QX7" s="144"/>
      <c r="QY7" s="144"/>
      <c r="QZ7" s="144"/>
      <c r="RA7" s="144"/>
      <c r="RB7" s="144"/>
      <c r="RC7" s="144"/>
      <c r="RD7" s="144"/>
      <c r="RE7" s="144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44"/>
      <c r="RY7" s="144"/>
      <c r="RZ7" s="144"/>
      <c r="SA7" s="144"/>
      <c r="SB7" s="144"/>
      <c r="SC7" s="144"/>
      <c r="SD7" s="144"/>
      <c r="SE7" s="144"/>
      <c r="SF7" s="144"/>
      <c r="SG7" s="144"/>
      <c r="SH7" s="144"/>
      <c r="SI7" s="144"/>
      <c r="SJ7" s="144"/>
      <c r="SK7" s="144"/>
      <c r="SL7" s="144"/>
      <c r="SM7" s="144"/>
      <c r="SN7" s="144"/>
      <c r="SO7" s="144"/>
      <c r="SP7" s="144"/>
      <c r="SQ7" s="144"/>
      <c r="SR7" s="144"/>
      <c r="SS7" s="144"/>
      <c r="ST7" s="144"/>
      <c r="SU7" s="144"/>
      <c r="SV7" s="144"/>
      <c r="SW7" s="144"/>
      <c r="SX7" s="144"/>
      <c r="SY7" s="144"/>
      <c r="SZ7" s="144"/>
      <c r="TA7" s="144"/>
      <c r="TB7" s="144"/>
      <c r="TC7" s="144"/>
      <c r="TD7" s="144"/>
      <c r="TE7" s="144"/>
      <c r="TF7" s="144"/>
      <c r="TG7" s="144"/>
      <c r="TH7" s="144"/>
      <c r="TI7" s="144"/>
      <c r="TJ7" s="144"/>
      <c r="TK7" s="144"/>
      <c r="TL7" s="144"/>
      <c r="TM7" s="144"/>
      <c r="TN7" s="144"/>
      <c r="TO7" s="144"/>
      <c r="TP7" s="144"/>
      <c r="TQ7" s="144"/>
      <c r="TR7" s="144"/>
      <c r="TS7" s="144"/>
      <c r="TT7" s="144"/>
      <c r="TU7" s="144"/>
      <c r="TV7" s="144"/>
      <c r="TW7" s="144"/>
      <c r="TX7" s="144"/>
      <c r="TY7" s="144"/>
      <c r="TZ7" s="144"/>
      <c r="UA7" s="144"/>
      <c r="UB7" s="144"/>
      <c r="UC7" s="144"/>
      <c r="UD7" s="144"/>
      <c r="UE7" s="144"/>
      <c r="UF7" s="144"/>
      <c r="UG7" s="144"/>
      <c r="UH7" s="144"/>
      <c r="UI7" s="144"/>
      <c r="UJ7" s="144"/>
      <c r="UK7" s="144"/>
      <c r="UL7" s="144"/>
      <c r="UM7" s="144"/>
      <c r="UN7" s="144"/>
      <c r="UO7" s="144"/>
      <c r="UP7" s="144"/>
      <c r="UQ7" s="144"/>
      <c r="UR7" s="144"/>
      <c r="US7" s="144"/>
      <c r="UT7" s="144"/>
      <c r="UU7" s="144"/>
      <c r="UV7" s="144"/>
      <c r="UW7" s="144"/>
      <c r="UX7" s="144"/>
      <c r="UY7" s="144"/>
      <c r="UZ7" s="144"/>
      <c r="VA7" s="144"/>
      <c r="VB7" s="144"/>
      <c r="VC7" s="144"/>
      <c r="VD7" s="144"/>
      <c r="VE7" s="144"/>
      <c r="VF7" s="144"/>
      <c r="VG7" s="144"/>
      <c r="VH7" s="144"/>
      <c r="VI7" s="144"/>
      <c r="VJ7" s="144"/>
      <c r="VK7" s="144"/>
      <c r="VL7" s="144"/>
      <c r="VM7" s="144"/>
      <c r="VN7" s="144"/>
      <c r="VO7" s="144"/>
      <c r="VP7" s="144"/>
      <c r="VQ7" s="144"/>
      <c r="VR7" s="144"/>
      <c r="VS7" s="144"/>
      <c r="VT7" s="144"/>
      <c r="VU7" s="144"/>
      <c r="VV7" s="144"/>
      <c r="VW7" s="144"/>
      <c r="VX7" s="144"/>
      <c r="VY7" s="144"/>
      <c r="VZ7" s="144"/>
      <c r="WA7" s="144"/>
      <c r="WB7" s="144"/>
      <c r="WC7" s="144"/>
      <c r="WD7" s="144"/>
      <c r="WE7" s="144"/>
      <c r="WF7" s="144"/>
      <c r="WG7" s="144"/>
      <c r="WH7" s="144"/>
      <c r="WI7" s="144"/>
      <c r="WJ7" s="144"/>
      <c r="WK7" s="144"/>
      <c r="WL7" s="144"/>
      <c r="WM7" s="144"/>
      <c r="WN7" s="144"/>
      <c r="WO7" s="144"/>
      <c r="WP7" s="144"/>
      <c r="WQ7" s="144"/>
      <c r="WR7" s="144"/>
      <c r="WS7" s="144"/>
      <c r="WT7" s="144"/>
      <c r="WU7" s="144"/>
      <c r="WV7" s="144"/>
      <c r="WW7" s="144"/>
      <c r="WX7" s="144"/>
      <c r="WY7" s="144"/>
      <c r="WZ7" s="144"/>
      <c r="XA7" s="144"/>
      <c r="XB7" s="144"/>
      <c r="XC7" s="144"/>
    </row>
    <row r="8" spans="2:627" s="140" customFormat="1" ht="15" customHeight="1">
      <c r="B8" s="146" t="s">
        <v>39</v>
      </c>
      <c r="C8" s="147"/>
      <c r="D8" s="148"/>
      <c r="E8" s="148"/>
      <c r="F8" s="149"/>
      <c r="G8" s="170"/>
      <c r="H8" s="151"/>
      <c r="I8" s="151"/>
      <c r="J8" s="151"/>
      <c r="K8" s="151"/>
      <c r="L8" s="151"/>
      <c r="M8" s="152"/>
      <c r="N8" s="151"/>
      <c r="O8" s="151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  <c r="QU8" s="152"/>
      <c r="QV8" s="152"/>
      <c r="QW8" s="152"/>
      <c r="QX8" s="152"/>
      <c r="QY8" s="152"/>
      <c r="QZ8" s="152"/>
      <c r="RA8" s="152"/>
      <c r="RB8" s="152"/>
      <c r="RC8" s="152"/>
      <c r="RD8" s="152"/>
      <c r="RE8" s="152"/>
      <c r="RF8" s="152"/>
      <c r="RG8" s="152"/>
      <c r="RH8" s="152"/>
      <c r="RI8" s="152"/>
      <c r="RJ8" s="152"/>
      <c r="RK8" s="152"/>
      <c r="RL8" s="152"/>
      <c r="RM8" s="152"/>
      <c r="RN8" s="152"/>
      <c r="RO8" s="152"/>
      <c r="RP8" s="152"/>
      <c r="RQ8" s="152"/>
      <c r="RR8" s="152"/>
      <c r="RS8" s="152"/>
      <c r="RT8" s="152"/>
      <c r="RU8" s="152"/>
      <c r="RV8" s="152"/>
      <c r="RW8" s="152"/>
      <c r="RX8" s="152"/>
      <c r="RY8" s="152"/>
      <c r="RZ8" s="152"/>
      <c r="SA8" s="152"/>
      <c r="SB8" s="152"/>
      <c r="SC8" s="152"/>
      <c r="SD8" s="152"/>
      <c r="SE8" s="152"/>
      <c r="SF8" s="152"/>
      <c r="SG8" s="152"/>
      <c r="SH8" s="152"/>
      <c r="SI8" s="152"/>
      <c r="SJ8" s="152"/>
      <c r="SK8" s="152"/>
      <c r="SL8" s="152"/>
      <c r="SM8" s="152"/>
      <c r="SN8" s="152"/>
      <c r="SO8" s="152"/>
      <c r="SP8" s="152"/>
      <c r="SQ8" s="152"/>
      <c r="SR8" s="152"/>
      <c r="SS8" s="152"/>
      <c r="ST8" s="152"/>
      <c r="SU8" s="152"/>
      <c r="SV8" s="152"/>
      <c r="SW8" s="152"/>
      <c r="SX8" s="152"/>
      <c r="SY8" s="152"/>
      <c r="SZ8" s="152"/>
      <c r="TA8" s="152"/>
      <c r="TB8" s="152"/>
      <c r="TC8" s="152"/>
      <c r="TD8" s="152"/>
      <c r="TE8" s="152"/>
      <c r="TF8" s="152"/>
      <c r="TG8" s="152"/>
      <c r="TH8" s="152"/>
      <c r="TI8" s="152"/>
      <c r="TJ8" s="152"/>
      <c r="TK8" s="152"/>
      <c r="TL8" s="152"/>
      <c r="TM8" s="152"/>
      <c r="TN8" s="152"/>
      <c r="TO8" s="152"/>
      <c r="TP8" s="152"/>
      <c r="TQ8" s="152"/>
      <c r="TR8" s="152"/>
      <c r="TS8" s="152"/>
      <c r="TT8" s="152"/>
      <c r="TU8" s="152"/>
      <c r="TV8" s="152"/>
      <c r="TW8" s="152"/>
      <c r="TX8" s="152"/>
      <c r="TY8" s="152"/>
      <c r="TZ8" s="152"/>
      <c r="UA8" s="152"/>
      <c r="UB8" s="152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</row>
    <row r="9" spans="2:627" s="140" customFormat="1" ht="15" customHeight="1">
      <c r="B9" s="153" t="s">
        <v>126</v>
      </c>
      <c r="C9" s="153"/>
      <c r="D9" s="154"/>
      <c r="E9" s="154"/>
      <c r="F9" s="155"/>
      <c r="G9" s="170"/>
      <c r="H9" s="156">
        <v>640</v>
      </c>
      <c r="I9" s="156">
        <v>646</v>
      </c>
      <c r="J9" s="156">
        <v>660</v>
      </c>
      <c r="K9" s="156">
        <v>652</v>
      </c>
      <c r="L9" s="156">
        <v>2598</v>
      </c>
      <c r="M9" s="152"/>
      <c r="N9" s="156">
        <v>638</v>
      </c>
      <c r="O9" s="156">
        <v>630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  <c r="QU9" s="152"/>
      <c r="QV9" s="152"/>
      <c r="QW9" s="152"/>
      <c r="QX9" s="152"/>
      <c r="QY9" s="152"/>
      <c r="QZ9" s="152"/>
      <c r="RA9" s="152"/>
      <c r="RB9" s="152"/>
      <c r="RC9" s="152"/>
      <c r="RD9" s="152"/>
      <c r="RE9" s="152"/>
      <c r="RF9" s="152"/>
      <c r="RG9" s="152"/>
      <c r="RH9" s="152"/>
      <c r="RI9" s="152"/>
      <c r="RJ9" s="152"/>
      <c r="RK9" s="152"/>
      <c r="RL9" s="152"/>
      <c r="RM9" s="152"/>
      <c r="RN9" s="152"/>
      <c r="RO9" s="152"/>
      <c r="RP9" s="152"/>
      <c r="RQ9" s="152"/>
      <c r="RR9" s="152"/>
      <c r="RS9" s="152"/>
      <c r="RT9" s="152"/>
      <c r="RU9" s="152"/>
      <c r="RV9" s="152"/>
      <c r="RW9" s="152"/>
      <c r="RX9" s="152"/>
      <c r="RY9" s="152"/>
      <c r="RZ9" s="152"/>
      <c r="SA9" s="152"/>
      <c r="SB9" s="152"/>
      <c r="SC9" s="152"/>
      <c r="SD9" s="152"/>
      <c r="SE9" s="152"/>
      <c r="SF9" s="152"/>
      <c r="SG9" s="152"/>
      <c r="SH9" s="152"/>
      <c r="SI9" s="152"/>
      <c r="SJ9" s="152"/>
      <c r="SK9" s="152"/>
      <c r="SL9" s="152"/>
      <c r="SM9" s="152"/>
      <c r="SN9" s="152"/>
      <c r="SO9" s="152"/>
      <c r="SP9" s="152"/>
      <c r="SQ9" s="152"/>
      <c r="SR9" s="152"/>
      <c r="SS9" s="152"/>
      <c r="ST9" s="152"/>
      <c r="SU9" s="152"/>
      <c r="SV9" s="152"/>
      <c r="SW9" s="152"/>
      <c r="SX9" s="152"/>
      <c r="SY9" s="152"/>
      <c r="SZ9" s="152"/>
      <c r="TA9" s="152"/>
      <c r="TB9" s="152"/>
      <c r="TC9" s="152"/>
      <c r="TD9" s="152"/>
      <c r="TE9" s="152"/>
      <c r="TF9" s="152"/>
      <c r="TG9" s="152"/>
      <c r="TH9" s="152"/>
      <c r="TI9" s="152"/>
      <c r="TJ9" s="152"/>
      <c r="TK9" s="152"/>
      <c r="TL9" s="152"/>
      <c r="TM9" s="152"/>
      <c r="TN9" s="152"/>
      <c r="TO9" s="152"/>
      <c r="TP9" s="152"/>
      <c r="TQ9" s="152"/>
      <c r="TR9" s="152"/>
      <c r="TS9" s="152"/>
      <c r="TT9" s="152"/>
      <c r="TU9" s="152"/>
      <c r="TV9" s="152"/>
      <c r="TW9" s="152"/>
      <c r="TX9" s="152"/>
      <c r="TY9" s="152"/>
      <c r="TZ9" s="152"/>
      <c r="UA9" s="152"/>
      <c r="UB9" s="152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</row>
    <row r="10" spans="2:627" s="140" customFormat="1" ht="15" customHeight="1">
      <c r="B10" s="153" t="s">
        <v>140</v>
      </c>
      <c r="C10" s="153"/>
      <c r="D10" s="154"/>
      <c r="E10" s="154"/>
      <c r="F10" s="155"/>
      <c r="G10" s="170"/>
      <c r="H10" s="156">
        <v>569</v>
      </c>
      <c r="I10" s="156">
        <v>552</v>
      </c>
      <c r="J10" s="156">
        <v>540</v>
      </c>
      <c r="K10" s="156">
        <v>531</v>
      </c>
      <c r="L10" s="156">
        <v>2192</v>
      </c>
      <c r="M10" s="152"/>
      <c r="N10" s="156">
        <v>523</v>
      </c>
      <c r="O10" s="156">
        <v>527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  <c r="QU10" s="152"/>
      <c r="QV10" s="152"/>
      <c r="QW10" s="152"/>
      <c r="QX10" s="152"/>
      <c r="QY10" s="152"/>
      <c r="QZ10" s="152"/>
      <c r="RA10" s="152"/>
      <c r="RB10" s="152"/>
      <c r="RC10" s="152"/>
      <c r="RD10" s="152"/>
      <c r="RE10" s="152"/>
      <c r="RF10" s="152"/>
      <c r="RG10" s="152"/>
      <c r="RH10" s="152"/>
      <c r="RI10" s="152"/>
      <c r="RJ10" s="152"/>
      <c r="RK10" s="152"/>
      <c r="RL10" s="152"/>
      <c r="RM10" s="152"/>
      <c r="RN10" s="152"/>
      <c r="RO10" s="152"/>
      <c r="RP10" s="152"/>
      <c r="RQ10" s="152"/>
      <c r="RR10" s="152"/>
      <c r="RS10" s="152"/>
      <c r="RT10" s="152"/>
      <c r="RU10" s="152"/>
      <c r="RV10" s="152"/>
      <c r="RW10" s="152"/>
      <c r="RX10" s="152"/>
      <c r="RY10" s="152"/>
      <c r="RZ10" s="152"/>
      <c r="SA10" s="152"/>
      <c r="SB10" s="152"/>
      <c r="SC10" s="152"/>
      <c r="SD10" s="152"/>
      <c r="SE10" s="152"/>
      <c r="SF10" s="152"/>
      <c r="SG10" s="152"/>
      <c r="SH10" s="152"/>
      <c r="SI10" s="152"/>
      <c r="SJ10" s="152"/>
      <c r="SK10" s="152"/>
      <c r="SL10" s="152"/>
      <c r="SM10" s="152"/>
      <c r="SN10" s="152"/>
      <c r="SO10" s="152"/>
      <c r="SP10" s="152"/>
      <c r="SQ10" s="152"/>
      <c r="SR10" s="152"/>
      <c r="SS10" s="152"/>
      <c r="ST10" s="152"/>
      <c r="SU10" s="152"/>
      <c r="SV10" s="152"/>
      <c r="SW10" s="152"/>
      <c r="SX10" s="152"/>
      <c r="SY10" s="152"/>
      <c r="SZ10" s="152"/>
      <c r="TA10" s="152"/>
      <c r="TB10" s="152"/>
      <c r="TC10" s="152"/>
      <c r="TD10" s="152"/>
      <c r="TE10" s="152"/>
      <c r="TF10" s="152"/>
      <c r="TG10" s="152"/>
      <c r="TH10" s="152"/>
      <c r="TI10" s="152"/>
      <c r="TJ10" s="152"/>
      <c r="TK10" s="152"/>
      <c r="TL10" s="152"/>
      <c r="TM10" s="152"/>
      <c r="TN10" s="152"/>
      <c r="TO10" s="152"/>
      <c r="TP10" s="152"/>
      <c r="TQ10" s="152"/>
      <c r="TR10" s="152"/>
      <c r="TS10" s="152"/>
      <c r="TT10" s="152"/>
      <c r="TU10" s="152"/>
      <c r="TV10" s="152"/>
      <c r="TW10" s="152"/>
      <c r="TX10" s="152"/>
      <c r="TY10" s="152"/>
      <c r="TZ10" s="152"/>
      <c r="UA10" s="152"/>
      <c r="UB10" s="152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</row>
    <row r="11" spans="2:627" s="140" customFormat="1" ht="15" customHeight="1">
      <c r="B11" s="158"/>
      <c r="C11" s="158" t="s">
        <v>114</v>
      </c>
      <c r="D11" s="159"/>
      <c r="E11" s="159"/>
      <c r="F11" s="150"/>
      <c r="G11" s="170"/>
      <c r="H11" s="160">
        <v>244</v>
      </c>
      <c r="I11" s="160">
        <v>233</v>
      </c>
      <c r="J11" s="160">
        <v>224</v>
      </c>
      <c r="K11" s="160">
        <v>216</v>
      </c>
      <c r="L11" s="160">
        <v>917</v>
      </c>
      <c r="M11" s="152"/>
      <c r="N11" s="160">
        <v>208</v>
      </c>
      <c r="O11" s="160">
        <v>206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  <c r="QU11" s="152"/>
      <c r="QV11" s="152"/>
      <c r="QW11" s="152"/>
      <c r="QX11" s="152"/>
      <c r="QY11" s="152"/>
      <c r="QZ11" s="152"/>
      <c r="RA11" s="152"/>
      <c r="RB11" s="152"/>
      <c r="RC11" s="152"/>
      <c r="RD11" s="152"/>
      <c r="RE11" s="152"/>
      <c r="RF11" s="152"/>
      <c r="RG11" s="152"/>
      <c r="RH11" s="152"/>
      <c r="RI11" s="152"/>
      <c r="RJ11" s="152"/>
      <c r="RK11" s="152"/>
      <c r="RL11" s="152"/>
      <c r="RM11" s="152"/>
      <c r="RN11" s="152"/>
      <c r="RO11" s="152"/>
      <c r="RP11" s="152"/>
      <c r="RQ11" s="152"/>
      <c r="RR11" s="152"/>
      <c r="RS11" s="152"/>
      <c r="RT11" s="152"/>
      <c r="RU11" s="152"/>
      <c r="RV11" s="152"/>
      <c r="RW11" s="152"/>
      <c r="RX11" s="152"/>
      <c r="RY11" s="152"/>
      <c r="RZ11" s="152"/>
      <c r="SA11" s="152"/>
      <c r="SB11" s="152"/>
      <c r="SC11" s="152"/>
      <c r="SD11" s="152"/>
      <c r="SE11" s="152"/>
      <c r="SF11" s="152"/>
      <c r="SG11" s="152"/>
      <c r="SH11" s="152"/>
      <c r="SI11" s="152"/>
      <c r="SJ11" s="152"/>
      <c r="SK11" s="152"/>
      <c r="SL11" s="152"/>
      <c r="SM11" s="152"/>
      <c r="SN11" s="152"/>
      <c r="SO11" s="152"/>
      <c r="SP11" s="152"/>
      <c r="SQ11" s="152"/>
      <c r="SR11" s="152"/>
      <c r="SS11" s="152"/>
      <c r="ST11" s="152"/>
      <c r="SU11" s="152"/>
      <c r="SV11" s="152"/>
      <c r="SW11" s="152"/>
      <c r="SX11" s="152"/>
      <c r="SY11" s="152"/>
      <c r="SZ11" s="152"/>
      <c r="TA11" s="152"/>
      <c r="TB11" s="152"/>
      <c r="TC11" s="152"/>
      <c r="TD11" s="152"/>
      <c r="TE11" s="152"/>
      <c r="TF11" s="152"/>
      <c r="TG11" s="152"/>
      <c r="TH11" s="152"/>
      <c r="TI11" s="152"/>
      <c r="TJ11" s="152"/>
      <c r="TK11" s="152"/>
      <c r="TL11" s="152"/>
      <c r="TM11" s="152"/>
      <c r="TN11" s="152"/>
      <c r="TO11" s="152"/>
      <c r="TP11" s="152"/>
      <c r="TQ11" s="152"/>
      <c r="TR11" s="152"/>
      <c r="TS11" s="152"/>
      <c r="TT11" s="152"/>
      <c r="TU11" s="152"/>
      <c r="TV11" s="152"/>
      <c r="TW11" s="152"/>
      <c r="TX11" s="152"/>
      <c r="TY11" s="152"/>
      <c r="TZ11" s="152"/>
      <c r="UA11" s="152"/>
      <c r="UB11" s="152"/>
      <c r="UC11" s="152"/>
      <c r="UD11" s="152"/>
      <c r="UE11" s="152"/>
      <c r="UF11" s="152"/>
      <c r="UG11" s="152"/>
      <c r="UH11" s="152"/>
      <c r="UI11" s="152"/>
      <c r="UJ11" s="152"/>
      <c r="UK11" s="152"/>
      <c r="UL11" s="152"/>
      <c r="UM11" s="152"/>
      <c r="UN11" s="152"/>
      <c r="UO11" s="152"/>
      <c r="UP11" s="152"/>
      <c r="UQ11" s="152"/>
      <c r="UR11" s="152"/>
      <c r="US11" s="152"/>
      <c r="UT11" s="152"/>
      <c r="UU11" s="152"/>
      <c r="UV11" s="152"/>
      <c r="UW11" s="152"/>
      <c r="UX11" s="152"/>
      <c r="UY11" s="152"/>
      <c r="UZ11" s="152"/>
      <c r="VA11" s="152"/>
      <c r="VB11" s="152"/>
      <c r="VC11" s="152"/>
      <c r="VD11" s="152"/>
      <c r="VE11" s="152"/>
      <c r="VF11" s="152"/>
      <c r="VG11" s="152"/>
      <c r="VH11" s="152"/>
      <c r="VI11" s="152"/>
      <c r="VJ11" s="152"/>
      <c r="VK11" s="152"/>
      <c r="VL11" s="152"/>
      <c r="VM11" s="152"/>
      <c r="VN11" s="152"/>
      <c r="VO11" s="152"/>
      <c r="VP11" s="152"/>
      <c r="VQ11" s="152"/>
      <c r="VR11" s="152"/>
      <c r="VS11" s="152"/>
      <c r="VT11" s="152"/>
      <c r="VU11" s="152"/>
      <c r="VV11" s="152"/>
      <c r="VW11" s="152"/>
      <c r="VX11" s="152"/>
      <c r="VY11" s="152"/>
      <c r="VZ11" s="152"/>
      <c r="WA11" s="152"/>
      <c r="WB11" s="152"/>
      <c r="WC11" s="152"/>
      <c r="WD11" s="152"/>
      <c r="WE11" s="152"/>
      <c r="WF11" s="152"/>
      <c r="WG11" s="152"/>
      <c r="WH11" s="152"/>
      <c r="WI11" s="152"/>
      <c r="WJ11" s="152"/>
      <c r="WK11" s="152"/>
      <c r="WL11" s="152"/>
      <c r="WM11" s="152"/>
      <c r="WN11" s="152"/>
      <c r="WO11" s="152"/>
      <c r="WP11" s="152"/>
      <c r="WQ11" s="152"/>
      <c r="WR11" s="152"/>
      <c r="WS11" s="152"/>
      <c r="WT11" s="152"/>
      <c r="WU11" s="152"/>
      <c r="WV11" s="152"/>
      <c r="WW11" s="152"/>
      <c r="WX11" s="152"/>
      <c r="WY11" s="152"/>
      <c r="WZ11" s="152"/>
      <c r="XA11" s="152"/>
      <c r="XB11" s="152"/>
      <c r="XC11" s="152"/>
    </row>
    <row r="12" spans="2:627" s="140" customFormat="1" ht="15" customHeight="1">
      <c r="B12" s="158"/>
      <c r="C12" s="158" t="s">
        <v>115</v>
      </c>
      <c r="D12" s="159"/>
      <c r="E12" s="159"/>
      <c r="F12" s="150"/>
      <c r="G12" s="170"/>
      <c r="H12" s="160">
        <v>219</v>
      </c>
      <c r="I12" s="160">
        <v>213</v>
      </c>
      <c r="J12" s="160">
        <v>211</v>
      </c>
      <c r="K12" s="160">
        <v>211</v>
      </c>
      <c r="L12" s="160">
        <v>854</v>
      </c>
      <c r="M12" s="152"/>
      <c r="N12" s="160">
        <v>211</v>
      </c>
      <c r="O12" s="160">
        <v>214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  <c r="QU12" s="152"/>
      <c r="QV12" s="152"/>
      <c r="QW12" s="152"/>
      <c r="QX12" s="152"/>
      <c r="QY12" s="152"/>
      <c r="QZ12" s="152"/>
      <c r="RA12" s="152"/>
      <c r="RB12" s="152"/>
      <c r="RC12" s="152"/>
      <c r="RD12" s="152"/>
      <c r="RE12" s="152"/>
      <c r="RF12" s="152"/>
      <c r="RG12" s="152"/>
      <c r="RH12" s="152"/>
      <c r="RI12" s="152"/>
      <c r="RJ12" s="152"/>
      <c r="RK12" s="152"/>
      <c r="RL12" s="152"/>
      <c r="RM12" s="152"/>
      <c r="RN12" s="152"/>
      <c r="RO12" s="152"/>
      <c r="RP12" s="152"/>
      <c r="RQ12" s="152"/>
      <c r="RR12" s="152"/>
      <c r="RS12" s="152"/>
      <c r="RT12" s="152"/>
      <c r="RU12" s="152"/>
      <c r="RV12" s="152"/>
      <c r="RW12" s="152"/>
      <c r="RX12" s="152"/>
      <c r="RY12" s="152"/>
      <c r="RZ12" s="152"/>
      <c r="SA12" s="152"/>
      <c r="SB12" s="152"/>
      <c r="SC12" s="152"/>
      <c r="SD12" s="152"/>
      <c r="SE12" s="152"/>
      <c r="SF12" s="152"/>
      <c r="SG12" s="152"/>
      <c r="SH12" s="152"/>
      <c r="SI12" s="152"/>
      <c r="SJ12" s="152"/>
      <c r="SK12" s="152"/>
      <c r="SL12" s="152"/>
      <c r="SM12" s="152"/>
      <c r="SN12" s="152"/>
      <c r="SO12" s="152"/>
      <c r="SP12" s="152"/>
      <c r="SQ12" s="152"/>
      <c r="SR12" s="152"/>
      <c r="SS12" s="152"/>
      <c r="ST12" s="152"/>
      <c r="SU12" s="152"/>
      <c r="SV12" s="152"/>
      <c r="SW12" s="152"/>
      <c r="SX12" s="152"/>
      <c r="SY12" s="152"/>
      <c r="SZ12" s="152"/>
      <c r="TA12" s="152"/>
      <c r="TB12" s="152"/>
      <c r="TC12" s="152"/>
      <c r="TD12" s="152"/>
      <c r="TE12" s="152"/>
      <c r="TF12" s="152"/>
      <c r="TG12" s="152"/>
      <c r="TH12" s="152"/>
      <c r="TI12" s="152"/>
      <c r="TJ12" s="152"/>
      <c r="TK12" s="152"/>
      <c r="TL12" s="152"/>
      <c r="TM12" s="152"/>
      <c r="TN12" s="152"/>
      <c r="TO12" s="152"/>
      <c r="TP12" s="152"/>
      <c r="TQ12" s="152"/>
      <c r="TR12" s="152"/>
      <c r="TS12" s="152"/>
      <c r="TT12" s="152"/>
      <c r="TU12" s="152"/>
      <c r="TV12" s="152"/>
      <c r="TW12" s="152"/>
      <c r="TX12" s="152"/>
      <c r="TY12" s="152"/>
      <c r="TZ12" s="152"/>
      <c r="UA12" s="152"/>
      <c r="UB12" s="152"/>
      <c r="UC12" s="152"/>
      <c r="UD12" s="152"/>
      <c r="UE12" s="152"/>
      <c r="UF12" s="152"/>
      <c r="UG12" s="152"/>
      <c r="UH12" s="152"/>
      <c r="UI12" s="152"/>
      <c r="UJ12" s="152"/>
      <c r="UK12" s="152"/>
      <c r="UL12" s="152"/>
      <c r="UM12" s="152"/>
      <c r="UN12" s="152"/>
      <c r="UO12" s="152"/>
      <c r="UP12" s="152"/>
      <c r="UQ12" s="152"/>
      <c r="UR12" s="152"/>
      <c r="US12" s="152"/>
      <c r="UT12" s="152"/>
      <c r="UU12" s="152"/>
      <c r="UV12" s="152"/>
      <c r="UW12" s="152"/>
      <c r="UX12" s="152"/>
      <c r="UY12" s="152"/>
      <c r="UZ12" s="152"/>
      <c r="VA12" s="152"/>
      <c r="VB12" s="152"/>
      <c r="VC12" s="152"/>
      <c r="VD12" s="152"/>
      <c r="VE12" s="152"/>
      <c r="VF12" s="152"/>
      <c r="VG12" s="152"/>
      <c r="VH12" s="152"/>
      <c r="VI12" s="152"/>
      <c r="VJ12" s="152"/>
      <c r="VK12" s="152"/>
      <c r="VL12" s="152"/>
      <c r="VM12" s="152"/>
      <c r="VN12" s="152"/>
      <c r="VO12" s="152"/>
      <c r="VP12" s="152"/>
      <c r="VQ12" s="152"/>
      <c r="VR12" s="152"/>
      <c r="VS12" s="152"/>
      <c r="VT12" s="152"/>
      <c r="VU12" s="152"/>
      <c r="VV12" s="152"/>
      <c r="VW12" s="152"/>
      <c r="VX12" s="152"/>
      <c r="VY12" s="152"/>
      <c r="VZ12" s="152"/>
      <c r="WA12" s="152"/>
      <c r="WB12" s="152"/>
      <c r="WC12" s="152"/>
      <c r="WD12" s="152"/>
      <c r="WE12" s="152"/>
      <c r="WF12" s="152"/>
      <c r="WG12" s="152"/>
      <c r="WH12" s="152"/>
      <c r="WI12" s="152"/>
      <c r="WJ12" s="152"/>
      <c r="WK12" s="152"/>
      <c r="WL12" s="152"/>
      <c r="WM12" s="152"/>
      <c r="WN12" s="152"/>
      <c r="WO12" s="152"/>
      <c r="WP12" s="152"/>
      <c r="WQ12" s="152"/>
      <c r="WR12" s="152"/>
      <c r="WS12" s="152"/>
      <c r="WT12" s="152"/>
      <c r="WU12" s="152"/>
      <c r="WV12" s="152"/>
      <c r="WW12" s="152"/>
      <c r="WX12" s="152"/>
      <c r="WY12" s="152"/>
      <c r="WZ12" s="152"/>
      <c r="XA12" s="152"/>
      <c r="XB12" s="152"/>
      <c r="XC12" s="152"/>
    </row>
    <row r="13" spans="2:627" s="140" customFormat="1" ht="15" customHeight="1">
      <c r="B13" s="158"/>
      <c r="C13" s="158" t="s">
        <v>116</v>
      </c>
      <c r="D13" s="159"/>
      <c r="E13" s="159"/>
      <c r="F13" s="150"/>
      <c r="G13" s="170"/>
      <c r="H13" s="160">
        <v>106</v>
      </c>
      <c r="I13" s="160">
        <v>106</v>
      </c>
      <c r="J13" s="160">
        <v>105</v>
      </c>
      <c r="K13" s="160">
        <v>104</v>
      </c>
      <c r="L13" s="160">
        <v>421</v>
      </c>
      <c r="M13" s="152"/>
      <c r="N13" s="160">
        <v>104</v>
      </c>
      <c r="O13" s="160">
        <v>107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</row>
    <row r="14" spans="2:627" s="140" customFormat="1" ht="15" customHeight="1">
      <c r="B14" s="153" t="s">
        <v>127</v>
      </c>
      <c r="C14" s="153"/>
      <c r="D14" s="154"/>
      <c r="E14" s="154"/>
      <c r="F14" s="155"/>
      <c r="G14" s="170"/>
      <c r="H14" s="156">
        <v>369</v>
      </c>
      <c r="I14" s="156">
        <v>384</v>
      </c>
      <c r="J14" s="156">
        <v>399</v>
      </c>
      <c r="K14" s="156">
        <v>406</v>
      </c>
      <c r="L14" s="156">
        <v>1558</v>
      </c>
      <c r="M14" s="152"/>
      <c r="N14" s="156">
        <v>419</v>
      </c>
      <c r="O14" s="156">
        <v>428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</row>
    <row r="15" spans="2:627" s="140" customFormat="1" ht="15" customHeight="1">
      <c r="B15" s="153" t="s">
        <v>128</v>
      </c>
      <c r="C15" s="153"/>
      <c r="D15" s="154"/>
      <c r="E15" s="154"/>
      <c r="F15" s="155"/>
      <c r="G15" s="170"/>
      <c r="H15" s="156">
        <v>367</v>
      </c>
      <c r="I15" s="156">
        <v>352</v>
      </c>
      <c r="J15" s="156">
        <v>359</v>
      </c>
      <c r="K15" s="156">
        <v>477</v>
      </c>
      <c r="L15" s="156">
        <v>1555</v>
      </c>
      <c r="M15" s="152"/>
      <c r="N15" s="156">
        <v>306</v>
      </c>
      <c r="O15" s="156">
        <v>308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  <c r="QU15" s="152"/>
      <c r="QV15" s="152"/>
      <c r="QW15" s="152"/>
      <c r="QX15" s="152"/>
      <c r="QY15" s="152"/>
      <c r="QZ15" s="152"/>
      <c r="RA15" s="152"/>
      <c r="RB15" s="152"/>
      <c r="RC15" s="152"/>
      <c r="RD15" s="152"/>
      <c r="RE15" s="152"/>
      <c r="RF15" s="152"/>
      <c r="RG15" s="152"/>
      <c r="RH15" s="152"/>
      <c r="RI15" s="152"/>
      <c r="RJ15" s="152"/>
      <c r="RK15" s="152"/>
      <c r="RL15" s="152"/>
      <c r="RM15" s="152"/>
      <c r="RN15" s="152"/>
      <c r="RO15" s="152"/>
      <c r="RP15" s="152"/>
      <c r="RQ15" s="152"/>
      <c r="RR15" s="152"/>
      <c r="RS15" s="152"/>
      <c r="RT15" s="152"/>
      <c r="RU15" s="152"/>
      <c r="RV15" s="152"/>
      <c r="RW15" s="152"/>
      <c r="RX15" s="152"/>
      <c r="RY15" s="152"/>
      <c r="RZ15" s="152"/>
      <c r="SA15" s="152"/>
      <c r="SB15" s="152"/>
      <c r="SC15" s="152"/>
      <c r="SD15" s="152"/>
      <c r="SE15" s="152"/>
      <c r="SF15" s="152"/>
      <c r="SG15" s="152"/>
      <c r="SH15" s="152"/>
      <c r="SI15" s="152"/>
      <c r="SJ15" s="152"/>
      <c r="SK15" s="152"/>
      <c r="SL15" s="152"/>
      <c r="SM15" s="152"/>
      <c r="SN15" s="152"/>
      <c r="SO15" s="152"/>
      <c r="SP15" s="152"/>
      <c r="SQ15" s="152"/>
      <c r="SR15" s="152"/>
      <c r="SS15" s="152"/>
      <c r="ST15" s="152"/>
      <c r="SU15" s="152"/>
      <c r="SV15" s="152"/>
      <c r="SW15" s="152"/>
      <c r="SX15" s="152"/>
      <c r="SY15" s="152"/>
      <c r="SZ15" s="152"/>
      <c r="TA15" s="152"/>
      <c r="TB15" s="152"/>
      <c r="TC15" s="152"/>
      <c r="TD15" s="152"/>
      <c r="TE15" s="152"/>
      <c r="TF15" s="152"/>
      <c r="TG15" s="152"/>
      <c r="TH15" s="152"/>
      <c r="TI15" s="152"/>
      <c r="TJ15" s="152"/>
      <c r="TK15" s="152"/>
      <c r="TL15" s="152"/>
      <c r="TM15" s="152"/>
      <c r="TN15" s="152"/>
      <c r="TO15" s="152"/>
      <c r="TP15" s="152"/>
      <c r="TQ15" s="152"/>
      <c r="TR15" s="152"/>
      <c r="TS15" s="152"/>
      <c r="TT15" s="152"/>
      <c r="TU15" s="152"/>
      <c r="TV15" s="152"/>
      <c r="TW15" s="152"/>
      <c r="TX15" s="152"/>
      <c r="TY15" s="152"/>
      <c r="TZ15" s="152"/>
      <c r="UA15" s="152"/>
      <c r="UB15" s="152"/>
      <c r="UC15" s="152"/>
      <c r="UD15" s="152"/>
      <c r="UE15" s="152"/>
      <c r="UF15" s="152"/>
      <c r="UG15" s="152"/>
      <c r="UH15" s="152"/>
      <c r="UI15" s="152"/>
      <c r="UJ15" s="152"/>
      <c r="UK15" s="152"/>
      <c r="UL15" s="152"/>
      <c r="UM15" s="152"/>
      <c r="UN15" s="152"/>
      <c r="UO15" s="152"/>
      <c r="UP15" s="152"/>
      <c r="UQ15" s="152"/>
      <c r="UR15" s="152"/>
      <c r="US15" s="152"/>
      <c r="UT15" s="152"/>
      <c r="UU15" s="152"/>
      <c r="UV15" s="152"/>
      <c r="UW15" s="152"/>
      <c r="UX15" s="152"/>
      <c r="UY15" s="152"/>
      <c r="UZ15" s="152"/>
      <c r="VA15" s="152"/>
      <c r="VB15" s="152"/>
      <c r="VC15" s="152"/>
      <c r="VD15" s="152"/>
      <c r="VE15" s="152"/>
      <c r="VF15" s="152"/>
      <c r="VG15" s="152"/>
      <c r="VH15" s="152"/>
      <c r="VI15" s="152"/>
      <c r="VJ15" s="152"/>
      <c r="VK15" s="152"/>
      <c r="VL15" s="152"/>
      <c r="VM15" s="152"/>
      <c r="VN15" s="152"/>
      <c r="VO15" s="152"/>
      <c r="VP15" s="152"/>
      <c r="VQ15" s="152"/>
      <c r="VR15" s="152"/>
      <c r="VS15" s="152"/>
      <c r="VT15" s="152"/>
      <c r="VU15" s="152"/>
      <c r="VV15" s="152"/>
      <c r="VW15" s="152"/>
      <c r="VX15" s="152"/>
      <c r="VY15" s="152"/>
      <c r="VZ15" s="152"/>
      <c r="WA15" s="152"/>
      <c r="WB15" s="152"/>
      <c r="WC15" s="152"/>
      <c r="WD15" s="152"/>
      <c r="WE15" s="152"/>
      <c r="WF15" s="152"/>
      <c r="WG15" s="152"/>
      <c r="WH15" s="152"/>
      <c r="WI15" s="152"/>
      <c r="WJ15" s="152"/>
      <c r="WK15" s="152"/>
      <c r="WL15" s="152"/>
      <c r="WM15" s="152"/>
      <c r="WN15" s="152"/>
      <c r="WO15" s="152"/>
      <c r="WP15" s="152"/>
      <c r="WQ15" s="152"/>
      <c r="WR15" s="152"/>
      <c r="WS15" s="152"/>
      <c r="WT15" s="152"/>
      <c r="WU15" s="152"/>
      <c r="WV15" s="152"/>
      <c r="WW15" s="152"/>
      <c r="WX15" s="152"/>
      <c r="WY15" s="152"/>
      <c r="WZ15" s="152"/>
      <c r="XA15" s="152"/>
      <c r="XB15" s="152"/>
      <c r="XC15" s="152"/>
    </row>
    <row r="16" spans="2:627" s="140" customFormat="1" ht="15" customHeight="1">
      <c r="B16" s="153" t="s">
        <v>125</v>
      </c>
      <c r="C16" s="153"/>
      <c r="D16" s="154"/>
      <c r="E16" s="154"/>
      <c r="F16" s="155"/>
      <c r="G16" s="170"/>
      <c r="H16" s="156">
        <v>147</v>
      </c>
      <c r="I16" s="156">
        <v>163</v>
      </c>
      <c r="J16" s="156">
        <v>224</v>
      </c>
      <c r="K16" s="156">
        <v>269</v>
      </c>
      <c r="L16" s="156">
        <v>803</v>
      </c>
      <c r="M16" s="152"/>
      <c r="N16" s="156">
        <v>233</v>
      </c>
      <c r="O16" s="156">
        <v>238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  <c r="QU16" s="152"/>
      <c r="QV16" s="152"/>
      <c r="QW16" s="152"/>
      <c r="QX16" s="152"/>
      <c r="QY16" s="152"/>
      <c r="QZ16" s="152"/>
      <c r="RA16" s="152"/>
      <c r="RB16" s="152"/>
      <c r="RC16" s="152"/>
      <c r="RD16" s="152"/>
      <c r="RE16" s="152"/>
      <c r="RF16" s="152"/>
      <c r="RG16" s="152"/>
      <c r="RH16" s="152"/>
      <c r="RI16" s="152"/>
      <c r="RJ16" s="152"/>
      <c r="RK16" s="152"/>
      <c r="RL16" s="152"/>
      <c r="RM16" s="152"/>
      <c r="RN16" s="152"/>
      <c r="RO16" s="152"/>
      <c r="RP16" s="152"/>
      <c r="RQ16" s="152"/>
      <c r="RR16" s="152"/>
      <c r="RS16" s="152"/>
      <c r="RT16" s="152"/>
      <c r="RU16" s="152"/>
      <c r="RV16" s="152"/>
      <c r="RW16" s="152"/>
      <c r="RX16" s="152"/>
      <c r="RY16" s="152"/>
      <c r="RZ16" s="152"/>
      <c r="SA16" s="152"/>
      <c r="SB16" s="152"/>
      <c r="SC16" s="152"/>
      <c r="SD16" s="152"/>
      <c r="SE16" s="152"/>
      <c r="SF16" s="152"/>
      <c r="SG16" s="152"/>
      <c r="SH16" s="152"/>
      <c r="SI16" s="152"/>
      <c r="SJ16" s="152"/>
      <c r="SK16" s="152"/>
      <c r="SL16" s="152"/>
      <c r="SM16" s="152"/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2"/>
      <c r="TB16" s="152"/>
      <c r="TC16" s="152"/>
      <c r="TD16" s="152"/>
      <c r="TE16" s="152"/>
      <c r="TF16" s="152"/>
      <c r="TG16" s="152"/>
      <c r="TH16" s="152"/>
      <c r="TI16" s="152"/>
      <c r="TJ16" s="152"/>
      <c r="TK16" s="152"/>
      <c r="TL16" s="152"/>
      <c r="TM16" s="152"/>
      <c r="TN16" s="152"/>
      <c r="TO16" s="152"/>
      <c r="TP16" s="152"/>
      <c r="TQ16" s="152"/>
      <c r="TR16" s="152"/>
      <c r="TS16" s="152"/>
      <c r="TT16" s="152"/>
      <c r="TU16" s="152"/>
      <c r="TV16" s="152"/>
      <c r="TW16" s="152"/>
      <c r="TX16" s="152"/>
      <c r="TY16" s="152"/>
      <c r="TZ16" s="152"/>
      <c r="UA16" s="152"/>
      <c r="UB16" s="152"/>
      <c r="UC16" s="152"/>
      <c r="UD16" s="152"/>
      <c r="UE16" s="152"/>
      <c r="UF16" s="152"/>
      <c r="UG16" s="152"/>
      <c r="UH16" s="152"/>
      <c r="UI16" s="152"/>
      <c r="UJ16" s="152"/>
      <c r="UK16" s="152"/>
      <c r="UL16" s="152"/>
      <c r="UM16" s="152"/>
      <c r="UN16" s="152"/>
      <c r="UO16" s="152"/>
      <c r="UP16" s="152"/>
      <c r="UQ16" s="152"/>
      <c r="UR16" s="152"/>
      <c r="US16" s="152"/>
      <c r="UT16" s="152"/>
      <c r="UU16" s="152"/>
      <c r="UV16" s="152"/>
      <c r="UW16" s="152"/>
      <c r="UX16" s="152"/>
      <c r="UY16" s="152"/>
      <c r="UZ16" s="152"/>
      <c r="VA16" s="152"/>
      <c r="VB16" s="152"/>
      <c r="VC16" s="152"/>
      <c r="VD16" s="152"/>
      <c r="VE16" s="152"/>
      <c r="VF16" s="152"/>
      <c r="VG16" s="152"/>
      <c r="VH16" s="152"/>
      <c r="VI16" s="152"/>
      <c r="VJ16" s="152"/>
      <c r="VK16" s="152"/>
      <c r="VL16" s="152"/>
      <c r="VM16" s="152"/>
      <c r="VN16" s="152"/>
      <c r="VO16" s="152"/>
      <c r="VP16" s="152"/>
      <c r="VQ16" s="152"/>
      <c r="VR16" s="152"/>
      <c r="VS16" s="152"/>
      <c r="VT16" s="152"/>
      <c r="VU16" s="152"/>
      <c r="VV16" s="152"/>
      <c r="VW16" s="152"/>
      <c r="VX16" s="152"/>
      <c r="VY16" s="152"/>
      <c r="VZ16" s="152"/>
      <c r="WA16" s="152"/>
      <c r="WB16" s="152"/>
      <c r="WC16" s="152"/>
      <c r="WD16" s="152"/>
      <c r="WE16" s="152"/>
      <c r="WF16" s="152"/>
      <c r="WG16" s="152"/>
      <c r="WH16" s="152"/>
      <c r="WI16" s="152"/>
      <c r="WJ16" s="152"/>
      <c r="WK16" s="152"/>
      <c r="WL16" s="152"/>
      <c r="WM16" s="152"/>
      <c r="WN16" s="152"/>
      <c r="WO16" s="152"/>
      <c r="WP16" s="152"/>
      <c r="WQ16" s="152"/>
      <c r="WR16" s="152"/>
      <c r="WS16" s="152"/>
      <c r="WT16" s="152"/>
      <c r="WU16" s="152"/>
      <c r="WV16" s="152"/>
      <c r="WW16" s="152"/>
      <c r="WX16" s="152"/>
      <c r="WY16" s="152"/>
      <c r="WZ16" s="152"/>
      <c r="XA16" s="152"/>
      <c r="XB16" s="152"/>
      <c r="XC16" s="152"/>
    </row>
    <row r="17" spans="1:627" s="140" customFormat="1" ht="15" customHeight="1">
      <c r="B17" s="153" t="s">
        <v>117</v>
      </c>
      <c r="C17" s="153"/>
      <c r="D17" s="154"/>
      <c r="E17" s="154"/>
      <c r="F17" s="155"/>
      <c r="G17" s="170"/>
      <c r="H17" s="156">
        <v>560</v>
      </c>
      <c r="I17" s="156">
        <v>568</v>
      </c>
      <c r="J17" s="156">
        <v>585</v>
      </c>
      <c r="K17" s="156">
        <v>565</v>
      </c>
      <c r="L17" s="156">
        <v>2278</v>
      </c>
      <c r="M17" s="152"/>
      <c r="N17" s="156">
        <v>601</v>
      </c>
      <c r="O17" s="156">
        <v>613</v>
      </c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  <c r="QU17" s="152"/>
      <c r="QV17" s="152"/>
      <c r="QW17" s="152"/>
      <c r="QX17" s="152"/>
      <c r="QY17" s="152"/>
      <c r="QZ17" s="152"/>
      <c r="RA17" s="152"/>
      <c r="RB17" s="152"/>
      <c r="RC17" s="152"/>
      <c r="RD17" s="152"/>
      <c r="RE17" s="152"/>
      <c r="RF17" s="152"/>
      <c r="RG17" s="152"/>
      <c r="RH17" s="152"/>
      <c r="RI17" s="152"/>
      <c r="RJ17" s="152"/>
      <c r="RK17" s="152"/>
      <c r="RL17" s="152"/>
      <c r="RM17" s="152"/>
      <c r="RN17" s="152"/>
      <c r="RO17" s="152"/>
      <c r="RP17" s="152"/>
      <c r="RQ17" s="152"/>
      <c r="RR17" s="152"/>
      <c r="RS17" s="152"/>
      <c r="RT17" s="152"/>
      <c r="RU17" s="152"/>
      <c r="RV17" s="152"/>
      <c r="RW17" s="152"/>
      <c r="RX17" s="152"/>
      <c r="RY17" s="152"/>
      <c r="RZ17" s="152"/>
      <c r="SA17" s="152"/>
      <c r="SB17" s="152"/>
      <c r="SC17" s="152"/>
      <c r="SD17" s="152"/>
      <c r="SE17" s="152"/>
      <c r="SF17" s="152"/>
      <c r="SG17" s="152"/>
      <c r="SH17" s="152"/>
      <c r="SI17" s="152"/>
      <c r="SJ17" s="152"/>
      <c r="SK17" s="152"/>
      <c r="SL17" s="152"/>
      <c r="SM17" s="152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2"/>
      <c r="TB17" s="152"/>
      <c r="TC17" s="152"/>
      <c r="TD17" s="152"/>
      <c r="TE17" s="152"/>
      <c r="TF17" s="152"/>
      <c r="TG17" s="152"/>
      <c r="TH17" s="152"/>
      <c r="TI17" s="152"/>
      <c r="TJ17" s="152"/>
      <c r="TK17" s="152"/>
      <c r="TL17" s="152"/>
      <c r="TM17" s="152"/>
      <c r="TN17" s="152"/>
      <c r="TO17" s="152"/>
      <c r="TP17" s="152"/>
      <c r="TQ17" s="152"/>
      <c r="TR17" s="152"/>
      <c r="TS17" s="152"/>
      <c r="TT17" s="152"/>
      <c r="TU17" s="152"/>
      <c r="TV17" s="152"/>
      <c r="TW17" s="152"/>
      <c r="TX17" s="152"/>
      <c r="TY17" s="152"/>
      <c r="TZ17" s="152"/>
      <c r="UA17" s="152"/>
      <c r="UB17" s="152"/>
      <c r="UC17" s="152"/>
      <c r="UD17" s="152"/>
      <c r="UE17" s="152"/>
      <c r="UF17" s="152"/>
      <c r="UG17" s="152"/>
      <c r="UH17" s="152"/>
      <c r="UI17" s="152"/>
      <c r="UJ17" s="152"/>
      <c r="UK17" s="152"/>
      <c r="UL17" s="152"/>
      <c r="UM17" s="152"/>
      <c r="UN17" s="152"/>
      <c r="UO17" s="152"/>
      <c r="UP17" s="152"/>
      <c r="UQ17" s="152"/>
      <c r="UR17" s="152"/>
      <c r="US17" s="152"/>
      <c r="UT17" s="152"/>
      <c r="UU17" s="152"/>
      <c r="UV17" s="152"/>
      <c r="UW17" s="152"/>
      <c r="UX17" s="152"/>
      <c r="UY17" s="152"/>
      <c r="UZ17" s="152"/>
      <c r="VA17" s="152"/>
      <c r="VB17" s="152"/>
      <c r="VC17" s="152"/>
      <c r="VD17" s="152"/>
      <c r="VE17" s="152"/>
      <c r="VF17" s="152"/>
      <c r="VG17" s="152"/>
      <c r="VH17" s="152"/>
      <c r="VI17" s="152"/>
      <c r="VJ17" s="152"/>
      <c r="VK17" s="152"/>
      <c r="VL17" s="152"/>
      <c r="VM17" s="152"/>
      <c r="VN17" s="152"/>
      <c r="VO17" s="152"/>
      <c r="VP17" s="152"/>
      <c r="VQ17" s="152"/>
      <c r="VR17" s="152"/>
      <c r="VS17" s="152"/>
      <c r="VT17" s="152"/>
      <c r="VU17" s="152"/>
      <c r="VV17" s="152"/>
      <c r="VW17" s="152"/>
      <c r="VX17" s="152"/>
      <c r="VY17" s="152"/>
      <c r="VZ17" s="152"/>
      <c r="WA17" s="152"/>
      <c r="WB17" s="152"/>
      <c r="WC17" s="152"/>
      <c r="WD17" s="152"/>
      <c r="WE17" s="152"/>
      <c r="WF17" s="152"/>
      <c r="WG17" s="152"/>
      <c r="WH17" s="152"/>
      <c r="WI17" s="152"/>
      <c r="WJ17" s="152"/>
      <c r="WK17" s="152"/>
      <c r="WL17" s="152"/>
      <c r="WM17" s="152"/>
      <c r="WN17" s="152"/>
      <c r="WO17" s="152"/>
      <c r="WP17" s="152"/>
      <c r="WQ17" s="152"/>
      <c r="WR17" s="152"/>
      <c r="WS17" s="152"/>
      <c r="WT17" s="152"/>
      <c r="WU17" s="152"/>
      <c r="WV17" s="152"/>
      <c r="WW17" s="152"/>
      <c r="WX17" s="152"/>
      <c r="WY17" s="152"/>
      <c r="WZ17" s="152"/>
      <c r="XA17" s="152"/>
      <c r="XB17" s="152"/>
      <c r="XC17" s="152"/>
    </row>
    <row r="18" spans="1:627" s="140" customFormat="1" ht="15" customHeight="1">
      <c r="B18" s="158"/>
      <c r="C18" s="158" t="s">
        <v>118</v>
      </c>
      <c r="D18" s="159"/>
      <c r="E18" s="159"/>
      <c r="F18" s="150"/>
      <c r="G18" s="170"/>
      <c r="H18" s="160">
        <v>310</v>
      </c>
      <c r="I18" s="160">
        <v>324</v>
      </c>
      <c r="J18" s="160">
        <v>323</v>
      </c>
      <c r="K18" s="160">
        <v>330</v>
      </c>
      <c r="L18" s="160">
        <v>1287</v>
      </c>
      <c r="M18" s="152"/>
      <c r="N18" s="160">
        <v>349</v>
      </c>
      <c r="O18" s="160">
        <v>366</v>
      </c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  <c r="JF18" s="152"/>
      <c r="JG18" s="152"/>
      <c r="JH18" s="152"/>
      <c r="JI18" s="152"/>
      <c r="JJ18" s="152"/>
      <c r="JK18" s="152"/>
      <c r="JL18" s="152"/>
      <c r="JM18" s="152"/>
      <c r="JN18" s="152"/>
      <c r="JO18" s="152"/>
      <c r="JP18" s="152"/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  <c r="LC18" s="152"/>
      <c r="LD18" s="152"/>
      <c r="LE18" s="152"/>
      <c r="LF18" s="152"/>
      <c r="LG18" s="152"/>
      <c r="LH18" s="152"/>
      <c r="LI18" s="152"/>
      <c r="LJ18" s="152"/>
      <c r="LK18" s="152"/>
      <c r="LL18" s="152"/>
      <c r="LM18" s="152"/>
      <c r="LN18" s="152"/>
      <c r="LO18" s="152"/>
      <c r="LP18" s="152"/>
      <c r="LQ18" s="152"/>
      <c r="LR18" s="152"/>
      <c r="LS18" s="152"/>
      <c r="LT18" s="152"/>
      <c r="LU18" s="152"/>
      <c r="LV18" s="152"/>
      <c r="LW18" s="152"/>
      <c r="LX18" s="152"/>
      <c r="LY18" s="152"/>
      <c r="LZ18" s="152"/>
      <c r="MA18" s="152"/>
      <c r="MB18" s="152"/>
      <c r="MC18" s="152"/>
      <c r="MD18" s="152"/>
      <c r="ME18" s="152"/>
      <c r="MF18" s="152"/>
      <c r="MG18" s="152"/>
      <c r="MH18" s="152"/>
      <c r="MI18" s="152"/>
      <c r="MJ18" s="152"/>
      <c r="MK18" s="152"/>
      <c r="ML18" s="152"/>
      <c r="MM18" s="152"/>
      <c r="MN18" s="152"/>
      <c r="MO18" s="152"/>
      <c r="MP18" s="152"/>
      <c r="MQ18" s="152"/>
      <c r="MR18" s="152"/>
      <c r="MS18" s="152"/>
      <c r="MT18" s="152"/>
      <c r="MU18" s="152"/>
      <c r="MV18" s="152"/>
      <c r="MW18" s="152"/>
      <c r="MX18" s="152"/>
      <c r="MY18" s="152"/>
      <c r="MZ18" s="152"/>
      <c r="NA18" s="152"/>
      <c r="NB18" s="152"/>
      <c r="NC18" s="152"/>
      <c r="ND18" s="152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2"/>
      <c r="NS18" s="152"/>
      <c r="NT18" s="152"/>
      <c r="NU18" s="152"/>
      <c r="NV18" s="152"/>
      <c r="NW18" s="152"/>
      <c r="NX18" s="152"/>
      <c r="NY18" s="152"/>
      <c r="NZ18" s="152"/>
      <c r="OA18" s="152"/>
      <c r="OB18" s="152"/>
      <c r="OC18" s="152"/>
      <c r="OD18" s="152"/>
      <c r="OE18" s="152"/>
      <c r="OF18" s="152"/>
      <c r="OG18" s="152"/>
      <c r="OH18" s="152"/>
      <c r="OI18" s="152"/>
      <c r="OJ18" s="152"/>
      <c r="OK18" s="152"/>
      <c r="OL18" s="152"/>
      <c r="OM18" s="152"/>
      <c r="ON18" s="152"/>
      <c r="OO18" s="152"/>
      <c r="OP18" s="152"/>
      <c r="OQ18" s="152"/>
      <c r="OR18" s="152"/>
      <c r="OS18" s="152"/>
      <c r="OT18" s="152"/>
      <c r="OU18" s="152"/>
      <c r="OV18" s="152"/>
      <c r="OW18" s="152"/>
      <c r="OX18" s="152"/>
      <c r="OY18" s="152"/>
      <c r="OZ18" s="152"/>
      <c r="PA18" s="152"/>
      <c r="PB18" s="152"/>
      <c r="PC18" s="152"/>
      <c r="PD18" s="152"/>
      <c r="PE18" s="152"/>
      <c r="PF18" s="152"/>
      <c r="PG18" s="152"/>
      <c r="PH18" s="152"/>
      <c r="PI18" s="152"/>
      <c r="PJ18" s="152"/>
      <c r="PK18" s="152"/>
      <c r="PL18" s="152"/>
      <c r="PM18" s="152"/>
      <c r="PN18" s="152"/>
      <c r="PO18" s="152"/>
      <c r="PP18" s="152"/>
      <c r="PQ18" s="152"/>
      <c r="PR18" s="152"/>
      <c r="PS18" s="152"/>
      <c r="PT18" s="152"/>
      <c r="PU18" s="152"/>
      <c r="PV18" s="152"/>
      <c r="PW18" s="152"/>
      <c r="PX18" s="152"/>
      <c r="PY18" s="152"/>
      <c r="PZ18" s="152"/>
      <c r="QA18" s="152"/>
      <c r="QB18" s="152"/>
      <c r="QC18" s="152"/>
      <c r="QD18" s="152"/>
      <c r="QE18" s="152"/>
      <c r="QF18" s="152"/>
      <c r="QG18" s="152"/>
      <c r="QH18" s="152"/>
      <c r="QI18" s="152"/>
      <c r="QJ18" s="152"/>
      <c r="QK18" s="152"/>
      <c r="QL18" s="152"/>
      <c r="QM18" s="152"/>
      <c r="QN18" s="152"/>
      <c r="QO18" s="152"/>
      <c r="QP18" s="152"/>
      <c r="QQ18" s="152"/>
      <c r="QR18" s="152"/>
      <c r="QS18" s="152"/>
      <c r="QT18" s="152"/>
      <c r="QU18" s="152"/>
      <c r="QV18" s="152"/>
      <c r="QW18" s="152"/>
      <c r="QX18" s="152"/>
      <c r="QY18" s="152"/>
      <c r="QZ18" s="152"/>
      <c r="RA18" s="152"/>
      <c r="RB18" s="152"/>
      <c r="RC18" s="152"/>
      <c r="RD18" s="152"/>
      <c r="RE18" s="152"/>
      <c r="RF18" s="152"/>
      <c r="RG18" s="152"/>
      <c r="RH18" s="152"/>
      <c r="RI18" s="152"/>
      <c r="RJ18" s="152"/>
      <c r="RK18" s="152"/>
      <c r="RL18" s="152"/>
      <c r="RM18" s="152"/>
      <c r="RN18" s="152"/>
      <c r="RO18" s="152"/>
      <c r="RP18" s="152"/>
      <c r="RQ18" s="152"/>
      <c r="RR18" s="152"/>
      <c r="RS18" s="152"/>
      <c r="RT18" s="152"/>
      <c r="RU18" s="152"/>
      <c r="RV18" s="152"/>
      <c r="RW18" s="152"/>
      <c r="RX18" s="152"/>
      <c r="RY18" s="152"/>
      <c r="RZ18" s="152"/>
      <c r="SA18" s="152"/>
      <c r="SB18" s="152"/>
      <c r="SC18" s="152"/>
      <c r="SD18" s="152"/>
      <c r="SE18" s="152"/>
      <c r="SF18" s="152"/>
      <c r="SG18" s="152"/>
      <c r="SH18" s="152"/>
      <c r="SI18" s="152"/>
      <c r="SJ18" s="152"/>
      <c r="SK18" s="152"/>
      <c r="SL18" s="152"/>
      <c r="SM18" s="152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2"/>
      <c r="TB18" s="152"/>
      <c r="TC18" s="152"/>
      <c r="TD18" s="152"/>
      <c r="TE18" s="152"/>
      <c r="TF18" s="152"/>
      <c r="TG18" s="152"/>
      <c r="TH18" s="152"/>
      <c r="TI18" s="152"/>
      <c r="TJ18" s="152"/>
      <c r="TK18" s="152"/>
      <c r="TL18" s="152"/>
      <c r="TM18" s="152"/>
      <c r="TN18" s="152"/>
      <c r="TO18" s="152"/>
      <c r="TP18" s="152"/>
      <c r="TQ18" s="152"/>
      <c r="TR18" s="152"/>
      <c r="TS18" s="152"/>
      <c r="TT18" s="152"/>
      <c r="TU18" s="152"/>
      <c r="TV18" s="152"/>
      <c r="TW18" s="152"/>
      <c r="TX18" s="152"/>
      <c r="TY18" s="152"/>
      <c r="TZ18" s="152"/>
      <c r="UA18" s="152"/>
      <c r="UB18" s="152"/>
      <c r="UC18" s="152"/>
      <c r="UD18" s="152"/>
      <c r="UE18" s="152"/>
      <c r="UF18" s="152"/>
      <c r="UG18" s="152"/>
      <c r="UH18" s="152"/>
      <c r="UI18" s="152"/>
      <c r="UJ18" s="152"/>
      <c r="UK18" s="152"/>
      <c r="UL18" s="152"/>
      <c r="UM18" s="152"/>
      <c r="UN18" s="152"/>
      <c r="UO18" s="152"/>
      <c r="UP18" s="152"/>
      <c r="UQ18" s="152"/>
      <c r="UR18" s="152"/>
      <c r="US18" s="152"/>
      <c r="UT18" s="152"/>
      <c r="UU18" s="152"/>
      <c r="UV18" s="152"/>
      <c r="UW18" s="152"/>
      <c r="UX18" s="152"/>
      <c r="UY18" s="152"/>
      <c r="UZ18" s="152"/>
      <c r="VA18" s="152"/>
      <c r="VB18" s="152"/>
      <c r="VC18" s="152"/>
      <c r="VD18" s="152"/>
      <c r="VE18" s="152"/>
      <c r="VF18" s="152"/>
      <c r="VG18" s="152"/>
      <c r="VH18" s="152"/>
      <c r="VI18" s="152"/>
      <c r="VJ18" s="152"/>
      <c r="VK18" s="152"/>
      <c r="VL18" s="152"/>
      <c r="VM18" s="152"/>
      <c r="VN18" s="152"/>
      <c r="VO18" s="152"/>
      <c r="VP18" s="152"/>
      <c r="VQ18" s="152"/>
      <c r="VR18" s="152"/>
      <c r="VS18" s="152"/>
      <c r="VT18" s="152"/>
      <c r="VU18" s="152"/>
      <c r="VV18" s="152"/>
      <c r="VW18" s="152"/>
      <c r="VX18" s="152"/>
      <c r="VY18" s="152"/>
      <c r="VZ18" s="152"/>
      <c r="WA18" s="152"/>
      <c r="WB18" s="152"/>
      <c r="WC18" s="152"/>
      <c r="WD18" s="152"/>
      <c r="WE18" s="152"/>
      <c r="WF18" s="152"/>
      <c r="WG18" s="152"/>
      <c r="WH18" s="152"/>
      <c r="WI18" s="152"/>
      <c r="WJ18" s="152"/>
      <c r="WK18" s="152"/>
      <c r="WL18" s="152"/>
      <c r="WM18" s="152"/>
      <c r="WN18" s="152"/>
      <c r="WO18" s="152"/>
      <c r="WP18" s="152"/>
      <c r="WQ18" s="152"/>
      <c r="WR18" s="152"/>
      <c r="WS18" s="152"/>
      <c r="WT18" s="152"/>
      <c r="WU18" s="152"/>
      <c r="WV18" s="152"/>
      <c r="WW18" s="152"/>
      <c r="WX18" s="152"/>
      <c r="WY18" s="152"/>
      <c r="WZ18" s="152"/>
      <c r="XA18" s="152"/>
      <c r="XB18" s="152"/>
      <c r="XC18" s="152"/>
    </row>
    <row r="19" spans="1:627" s="140" customFormat="1" ht="15" customHeight="1">
      <c r="B19" s="158"/>
      <c r="C19" s="158" t="s">
        <v>119</v>
      </c>
      <c r="D19" s="159"/>
      <c r="E19" s="159"/>
      <c r="F19" s="150"/>
      <c r="G19" s="170"/>
      <c r="H19" s="160">
        <v>177</v>
      </c>
      <c r="I19" s="160">
        <v>169</v>
      </c>
      <c r="J19" s="160">
        <v>186</v>
      </c>
      <c r="K19" s="160">
        <v>157</v>
      </c>
      <c r="L19" s="160">
        <v>689</v>
      </c>
      <c r="M19" s="152"/>
      <c r="N19" s="160">
        <v>171</v>
      </c>
      <c r="O19" s="160">
        <v>165</v>
      </c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  <c r="QU19" s="152"/>
      <c r="QV19" s="152"/>
      <c r="QW19" s="152"/>
      <c r="QX19" s="152"/>
      <c r="QY19" s="152"/>
      <c r="QZ19" s="152"/>
      <c r="RA19" s="152"/>
      <c r="RB19" s="152"/>
      <c r="RC19" s="152"/>
      <c r="RD19" s="152"/>
      <c r="RE19" s="152"/>
      <c r="RF19" s="152"/>
      <c r="RG19" s="152"/>
      <c r="RH19" s="152"/>
      <c r="RI19" s="152"/>
      <c r="RJ19" s="152"/>
      <c r="RK19" s="152"/>
      <c r="RL19" s="152"/>
      <c r="RM19" s="152"/>
      <c r="RN19" s="152"/>
      <c r="RO19" s="152"/>
      <c r="RP19" s="152"/>
      <c r="RQ19" s="152"/>
      <c r="RR19" s="152"/>
      <c r="RS19" s="152"/>
      <c r="RT19" s="152"/>
      <c r="RU19" s="152"/>
      <c r="RV19" s="152"/>
      <c r="RW19" s="152"/>
      <c r="RX19" s="152"/>
      <c r="RY19" s="152"/>
      <c r="RZ19" s="152"/>
      <c r="SA19" s="152"/>
      <c r="SB19" s="152"/>
      <c r="SC19" s="152"/>
      <c r="SD19" s="152"/>
      <c r="SE19" s="152"/>
      <c r="SF19" s="152"/>
      <c r="SG19" s="152"/>
      <c r="SH19" s="152"/>
      <c r="SI19" s="152"/>
      <c r="SJ19" s="152"/>
      <c r="SK19" s="152"/>
      <c r="SL19" s="152"/>
      <c r="SM19" s="152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2"/>
      <c r="TB19" s="152"/>
      <c r="TC19" s="152"/>
      <c r="TD19" s="152"/>
      <c r="TE19" s="152"/>
      <c r="TF19" s="152"/>
      <c r="TG19" s="152"/>
      <c r="TH19" s="152"/>
      <c r="TI19" s="152"/>
      <c r="TJ19" s="152"/>
      <c r="TK19" s="152"/>
      <c r="TL19" s="152"/>
      <c r="TM19" s="152"/>
      <c r="TN19" s="152"/>
      <c r="TO19" s="152"/>
      <c r="TP19" s="152"/>
      <c r="TQ19" s="152"/>
      <c r="TR19" s="152"/>
      <c r="TS19" s="152"/>
      <c r="TT19" s="152"/>
      <c r="TU19" s="152"/>
      <c r="TV19" s="152"/>
      <c r="TW19" s="152"/>
      <c r="TX19" s="152"/>
      <c r="TY19" s="152"/>
      <c r="TZ19" s="152"/>
      <c r="UA19" s="152"/>
      <c r="UB19" s="152"/>
      <c r="UC19" s="152"/>
      <c r="UD19" s="152"/>
      <c r="UE19" s="152"/>
      <c r="UF19" s="152"/>
      <c r="UG19" s="152"/>
      <c r="UH19" s="152"/>
      <c r="UI19" s="152"/>
      <c r="UJ19" s="152"/>
      <c r="UK19" s="152"/>
      <c r="UL19" s="152"/>
      <c r="UM19" s="152"/>
      <c r="UN19" s="152"/>
      <c r="UO19" s="152"/>
      <c r="UP19" s="152"/>
      <c r="UQ19" s="152"/>
      <c r="UR19" s="152"/>
      <c r="US19" s="152"/>
      <c r="UT19" s="152"/>
      <c r="UU19" s="152"/>
      <c r="UV19" s="152"/>
      <c r="UW19" s="152"/>
      <c r="UX19" s="152"/>
      <c r="UY19" s="152"/>
      <c r="UZ19" s="152"/>
      <c r="VA19" s="152"/>
      <c r="VB19" s="152"/>
      <c r="VC19" s="152"/>
      <c r="VD19" s="152"/>
      <c r="VE19" s="152"/>
      <c r="VF19" s="152"/>
      <c r="VG19" s="152"/>
      <c r="VH19" s="152"/>
      <c r="VI19" s="152"/>
      <c r="VJ19" s="152"/>
      <c r="VK19" s="152"/>
      <c r="VL19" s="152"/>
      <c r="VM19" s="152"/>
      <c r="VN19" s="152"/>
      <c r="VO19" s="152"/>
      <c r="VP19" s="152"/>
      <c r="VQ19" s="152"/>
      <c r="VR19" s="152"/>
      <c r="VS19" s="152"/>
      <c r="VT19" s="152"/>
      <c r="VU19" s="152"/>
      <c r="VV19" s="152"/>
      <c r="VW19" s="152"/>
      <c r="VX19" s="152"/>
      <c r="VY19" s="152"/>
      <c r="VZ19" s="152"/>
      <c r="WA19" s="152"/>
      <c r="WB19" s="152"/>
      <c r="WC19" s="152"/>
      <c r="WD19" s="152"/>
      <c r="WE19" s="152"/>
      <c r="WF19" s="152"/>
      <c r="WG19" s="152"/>
      <c r="WH19" s="152"/>
      <c r="WI19" s="152"/>
      <c r="WJ19" s="152"/>
      <c r="WK19" s="152"/>
      <c r="WL19" s="152"/>
      <c r="WM19" s="152"/>
      <c r="WN19" s="152"/>
      <c r="WO19" s="152"/>
      <c r="WP19" s="152"/>
      <c r="WQ19" s="152"/>
      <c r="WR19" s="152"/>
      <c r="WS19" s="152"/>
      <c r="WT19" s="152"/>
      <c r="WU19" s="152"/>
      <c r="WV19" s="152"/>
      <c r="WW19" s="152"/>
      <c r="WX19" s="152"/>
      <c r="WY19" s="152"/>
      <c r="WZ19" s="152"/>
      <c r="XA19" s="152"/>
      <c r="XB19" s="152"/>
      <c r="XC19" s="152"/>
    </row>
    <row r="20" spans="1:627" s="140" customFormat="1" ht="15" customHeight="1">
      <c r="B20" s="158"/>
      <c r="C20" s="158" t="s">
        <v>120</v>
      </c>
      <c r="D20" s="159"/>
      <c r="E20" s="159"/>
      <c r="F20" s="150"/>
      <c r="G20" s="170"/>
      <c r="H20" s="160">
        <v>73</v>
      </c>
      <c r="I20" s="160">
        <v>75</v>
      </c>
      <c r="J20" s="160">
        <v>76</v>
      </c>
      <c r="K20" s="160">
        <v>78</v>
      </c>
      <c r="L20" s="160">
        <v>302</v>
      </c>
      <c r="M20" s="152"/>
      <c r="N20" s="160">
        <v>81</v>
      </c>
      <c r="O20" s="160">
        <v>82</v>
      </c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/>
      <c r="JJ20" s="152"/>
      <c r="JK20" s="152"/>
      <c r="JL20" s="152"/>
      <c r="JM20" s="152"/>
      <c r="JN20" s="152"/>
      <c r="JO20" s="152"/>
      <c r="JP20" s="152"/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/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  <c r="LC20" s="152"/>
      <c r="LD20" s="152"/>
      <c r="LE20" s="152"/>
      <c r="LF20" s="152"/>
      <c r="LG20" s="152"/>
      <c r="LH20" s="152"/>
      <c r="LI20" s="152"/>
      <c r="LJ20" s="152"/>
      <c r="LK20" s="152"/>
      <c r="LL20" s="152"/>
      <c r="LM20" s="152"/>
      <c r="LN20" s="152"/>
      <c r="LO20" s="152"/>
      <c r="LP20" s="152"/>
      <c r="LQ20" s="152"/>
      <c r="LR20" s="152"/>
      <c r="LS20" s="152"/>
      <c r="LT20" s="152"/>
      <c r="LU20" s="152"/>
      <c r="LV20" s="152"/>
      <c r="LW20" s="152"/>
      <c r="LX20" s="152"/>
      <c r="LY20" s="152"/>
      <c r="LZ20" s="152"/>
      <c r="MA20" s="152"/>
      <c r="MB20" s="152"/>
      <c r="MC20" s="152"/>
      <c r="MD20" s="152"/>
      <c r="ME20" s="152"/>
      <c r="MF20" s="152"/>
      <c r="MG20" s="152"/>
      <c r="MH20" s="152"/>
      <c r="MI20" s="152"/>
      <c r="MJ20" s="152"/>
      <c r="MK20" s="152"/>
      <c r="ML20" s="152"/>
      <c r="MM20" s="152"/>
      <c r="MN20" s="152"/>
      <c r="MO20" s="152"/>
      <c r="MP20" s="152"/>
      <c r="MQ20" s="152"/>
      <c r="MR20" s="152"/>
      <c r="MS20" s="152"/>
      <c r="MT20" s="152"/>
      <c r="MU20" s="152"/>
      <c r="MV20" s="152"/>
      <c r="MW20" s="152"/>
      <c r="MX20" s="152"/>
      <c r="MY20" s="152"/>
      <c r="MZ20" s="152"/>
      <c r="NA20" s="152"/>
      <c r="NB20" s="152"/>
      <c r="NC20" s="152"/>
      <c r="ND20" s="152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2"/>
      <c r="NS20" s="152"/>
      <c r="NT20" s="152"/>
      <c r="NU20" s="152"/>
      <c r="NV20" s="152"/>
      <c r="NW20" s="152"/>
      <c r="NX20" s="152"/>
      <c r="NY20" s="152"/>
      <c r="NZ20" s="152"/>
      <c r="OA20" s="152"/>
      <c r="OB20" s="152"/>
      <c r="OC20" s="152"/>
      <c r="OD20" s="152"/>
      <c r="OE20" s="152"/>
      <c r="OF20" s="152"/>
      <c r="OG20" s="152"/>
      <c r="OH20" s="152"/>
      <c r="OI20" s="152"/>
      <c r="OJ20" s="152"/>
      <c r="OK20" s="152"/>
      <c r="OL20" s="152"/>
      <c r="OM20" s="152"/>
      <c r="ON20" s="152"/>
      <c r="OO20" s="152"/>
      <c r="OP20" s="152"/>
      <c r="OQ20" s="152"/>
      <c r="OR20" s="152"/>
      <c r="OS20" s="152"/>
      <c r="OT20" s="152"/>
      <c r="OU20" s="152"/>
      <c r="OV20" s="152"/>
      <c r="OW20" s="152"/>
      <c r="OX20" s="152"/>
      <c r="OY20" s="152"/>
      <c r="OZ20" s="152"/>
      <c r="PA20" s="152"/>
      <c r="PB20" s="152"/>
      <c r="PC20" s="152"/>
      <c r="PD20" s="152"/>
      <c r="PE20" s="152"/>
      <c r="PF20" s="152"/>
      <c r="PG20" s="152"/>
      <c r="PH20" s="152"/>
      <c r="PI20" s="152"/>
      <c r="PJ20" s="152"/>
      <c r="PK20" s="152"/>
      <c r="PL20" s="152"/>
      <c r="PM20" s="152"/>
      <c r="PN20" s="152"/>
      <c r="PO20" s="152"/>
      <c r="PP20" s="152"/>
      <c r="PQ20" s="152"/>
      <c r="PR20" s="152"/>
      <c r="PS20" s="152"/>
      <c r="PT20" s="152"/>
      <c r="PU20" s="152"/>
      <c r="PV20" s="152"/>
      <c r="PW20" s="152"/>
      <c r="PX20" s="152"/>
      <c r="PY20" s="152"/>
      <c r="PZ20" s="152"/>
      <c r="QA20" s="152"/>
      <c r="QB20" s="152"/>
      <c r="QC20" s="152"/>
      <c r="QD20" s="152"/>
      <c r="QE20" s="152"/>
      <c r="QF20" s="152"/>
      <c r="QG20" s="152"/>
      <c r="QH20" s="152"/>
      <c r="QI20" s="152"/>
      <c r="QJ20" s="152"/>
      <c r="QK20" s="152"/>
      <c r="QL20" s="152"/>
      <c r="QM20" s="152"/>
      <c r="QN20" s="152"/>
      <c r="QO20" s="152"/>
      <c r="QP20" s="152"/>
      <c r="QQ20" s="152"/>
      <c r="QR20" s="152"/>
      <c r="QS20" s="152"/>
      <c r="QT20" s="152"/>
      <c r="QU20" s="152"/>
      <c r="QV20" s="152"/>
      <c r="QW20" s="152"/>
      <c r="QX20" s="152"/>
      <c r="QY20" s="152"/>
      <c r="QZ20" s="152"/>
      <c r="RA20" s="152"/>
      <c r="RB20" s="152"/>
      <c r="RC20" s="152"/>
      <c r="RD20" s="152"/>
      <c r="RE20" s="152"/>
      <c r="RF20" s="152"/>
      <c r="RG20" s="152"/>
      <c r="RH20" s="152"/>
      <c r="RI20" s="152"/>
      <c r="RJ20" s="152"/>
      <c r="RK20" s="152"/>
      <c r="RL20" s="152"/>
      <c r="RM20" s="152"/>
      <c r="RN20" s="152"/>
      <c r="RO20" s="152"/>
      <c r="RP20" s="152"/>
      <c r="RQ20" s="152"/>
      <c r="RR20" s="152"/>
      <c r="RS20" s="152"/>
      <c r="RT20" s="152"/>
      <c r="RU20" s="152"/>
      <c r="RV20" s="152"/>
      <c r="RW20" s="152"/>
      <c r="RX20" s="152"/>
      <c r="RY20" s="152"/>
      <c r="RZ20" s="152"/>
      <c r="SA20" s="152"/>
      <c r="SB20" s="152"/>
      <c r="SC20" s="152"/>
      <c r="SD20" s="152"/>
      <c r="SE20" s="152"/>
      <c r="SF20" s="152"/>
      <c r="SG20" s="152"/>
      <c r="SH20" s="152"/>
      <c r="SI20" s="152"/>
      <c r="SJ20" s="152"/>
      <c r="SK20" s="152"/>
      <c r="SL20" s="152"/>
      <c r="SM20" s="152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2"/>
      <c r="TB20" s="152"/>
      <c r="TC20" s="152"/>
      <c r="TD20" s="152"/>
      <c r="TE20" s="152"/>
      <c r="TF20" s="152"/>
      <c r="TG20" s="152"/>
      <c r="TH20" s="152"/>
      <c r="TI20" s="152"/>
      <c r="TJ20" s="152"/>
      <c r="TK20" s="152"/>
      <c r="TL20" s="152"/>
      <c r="TM20" s="152"/>
      <c r="TN20" s="152"/>
      <c r="TO20" s="152"/>
      <c r="TP20" s="152"/>
      <c r="TQ20" s="152"/>
      <c r="TR20" s="152"/>
      <c r="TS20" s="152"/>
      <c r="TT20" s="152"/>
      <c r="TU20" s="152"/>
      <c r="TV20" s="152"/>
      <c r="TW20" s="152"/>
      <c r="TX20" s="152"/>
      <c r="TY20" s="152"/>
      <c r="TZ20" s="152"/>
      <c r="UA20" s="152"/>
      <c r="UB20" s="152"/>
      <c r="UC20" s="152"/>
      <c r="UD20" s="152"/>
      <c r="UE20" s="152"/>
      <c r="UF20" s="152"/>
      <c r="UG20" s="152"/>
      <c r="UH20" s="152"/>
      <c r="UI20" s="152"/>
      <c r="UJ20" s="152"/>
      <c r="UK20" s="152"/>
      <c r="UL20" s="152"/>
      <c r="UM20" s="152"/>
      <c r="UN20" s="152"/>
      <c r="UO20" s="152"/>
      <c r="UP20" s="152"/>
      <c r="UQ20" s="152"/>
      <c r="UR20" s="152"/>
      <c r="US20" s="152"/>
      <c r="UT20" s="152"/>
      <c r="UU20" s="152"/>
      <c r="UV20" s="152"/>
      <c r="UW20" s="152"/>
      <c r="UX20" s="152"/>
      <c r="UY20" s="152"/>
      <c r="UZ20" s="152"/>
      <c r="VA20" s="152"/>
      <c r="VB20" s="152"/>
      <c r="VC20" s="152"/>
      <c r="VD20" s="152"/>
      <c r="VE20" s="152"/>
      <c r="VF20" s="152"/>
      <c r="VG20" s="152"/>
      <c r="VH20" s="152"/>
      <c r="VI20" s="152"/>
      <c r="VJ20" s="152"/>
      <c r="VK20" s="152"/>
      <c r="VL20" s="152"/>
      <c r="VM20" s="152"/>
      <c r="VN20" s="152"/>
      <c r="VO20" s="152"/>
      <c r="VP20" s="152"/>
      <c r="VQ20" s="152"/>
      <c r="VR20" s="152"/>
      <c r="VS20" s="152"/>
      <c r="VT20" s="152"/>
      <c r="VU20" s="152"/>
      <c r="VV20" s="152"/>
      <c r="VW20" s="152"/>
      <c r="VX20" s="152"/>
      <c r="VY20" s="152"/>
      <c r="VZ20" s="152"/>
      <c r="WA20" s="152"/>
      <c r="WB20" s="152"/>
      <c r="WC20" s="152"/>
      <c r="WD20" s="152"/>
      <c r="WE20" s="152"/>
      <c r="WF20" s="152"/>
      <c r="WG20" s="152"/>
      <c r="WH20" s="152"/>
      <c r="WI20" s="152"/>
      <c r="WJ20" s="152"/>
      <c r="WK20" s="152"/>
      <c r="WL20" s="152"/>
      <c r="WM20" s="152"/>
      <c r="WN20" s="152"/>
      <c r="WO20" s="152"/>
      <c r="WP20" s="152"/>
      <c r="WQ20" s="152"/>
      <c r="WR20" s="152"/>
      <c r="WS20" s="152"/>
      <c r="WT20" s="152"/>
      <c r="WU20" s="152"/>
      <c r="WV20" s="152"/>
      <c r="WW20" s="152"/>
      <c r="WX20" s="152"/>
      <c r="WY20" s="152"/>
      <c r="WZ20" s="152"/>
      <c r="XA20" s="152"/>
      <c r="XB20" s="152"/>
      <c r="XC20" s="152"/>
    </row>
    <row r="21" spans="1:627" s="140" customFormat="1" ht="15" customHeight="1">
      <c r="B21" s="153" t="s">
        <v>131</v>
      </c>
      <c r="C21" s="153"/>
      <c r="D21" s="154"/>
      <c r="E21" s="154"/>
      <c r="F21" s="155"/>
      <c r="G21" s="170"/>
      <c r="H21" s="161">
        <v>126</v>
      </c>
      <c r="I21" s="161">
        <v>94</v>
      </c>
      <c r="J21" s="161">
        <v>103</v>
      </c>
      <c r="K21" s="161">
        <v>99</v>
      </c>
      <c r="L21" s="161">
        <v>422</v>
      </c>
      <c r="M21" s="152"/>
      <c r="N21" s="161">
        <v>84</v>
      </c>
      <c r="O21" s="161">
        <v>84</v>
      </c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  <c r="QU21" s="152"/>
      <c r="QV21" s="152"/>
      <c r="QW21" s="152"/>
      <c r="QX21" s="152"/>
      <c r="QY21" s="152"/>
      <c r="QZ21" s="152"/>
      <c r="RA21" s="152"/>
      <c r="RB21" s="152"/>
      <c r="RC21" s="152"/>
      <c r="RD21" s="152"/>
      <c r="RE21" s="152"/>
      <c r="RF21" s="152"/>
      <c r="RG21" s="152"/>
      <c r="RH21" s="152"/>
      <c r="RI21" s="152"/>
      <c r="RJ21" s="152"/>
      <c r="RK21" s="152"/>
      <c r="RL21" s="152"/>
      <c r="RM21" s="152"/>
      <c r="RN21" s="152"/>
      <c r="RO21" s="152"/>
      <c r="RP21" s="152"/>
      <c r="RQ21" s="152"/>
      <c r="RR21" s="152"/>
      <c r="RS21" s="152"/>
      <c r="RT21" s="152"/>
      <c r="RU21" s="152"/>
      <c r="RV21" s="152"/>
      <c r="RW21" s="152"/>
      <c r="RX21" s="152"/>
      <c r="RY21" s="152"/>
      <c r="RZ21" s="152"/>
      <c r="SA21" s="152"/>
      <c r="SB21" s="152"/>
      <c r="SC21" s="152"/>
      <c r="SD21" s="152"/>
      <c r="SE21" s="152"/>
      <c r="SF21" s="152"/>
      <c r="SG21" s="152"/>
      <c r="SH21" s="152"/>
      <c r="SI21" s="152"/>
      <c r="SJ21" s="152"/>
      <c r="SK21" s="152"/>
      <c r="SL21" s="152"/>
      <c r="SM21" s="152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2"/>
      <c r="TB21" s="152"/>
      <c r="TC21" s="152"/>
      <c r="TD21" s="152"/>
      <c r="TE21" s="152"/>
      <c r="TF21" s="152"/>
      <c r="TG21" s="152"/>
      <c r="TH21" s="152"/>
      <c r="TI21" s="152"/>
      <c r="TJ21" s="152"/>
      <c r="TK21" s="152"/>
      <c r="TL21" s="152"/>
      <c r="TM21" s="152"/>
      <c r="TN21" s="152"/>
      <c r="TO21" s="152"/>
      <c r="TP21" s="152"/>
      <c r="TQ21" s="152"/>
      <c r="TR21" s="152"/>
      <c r="TS21" s="152"/>
      <c r="TT21" s="152"/>
      <c r="TU21" s="152"/>
      <c r="TV21" s="152"/>
      <c r="TW21" s="152"/>
      <c r="TX21" s="152"/>
      <c r="TY21" s="152"/>
      <c r="TZ21" s="152"/>
      <c r="UA21" s="152"/>
      <c r="UB21" s="152"/>
      <c r="UC21" s="152"/>
      <c r="UD21" s="152"/>
      <c r="UE21" s="152"/>
      <c r="UF21" s="152"/>
      <c r="UG21" s="152"/>
      <c r="UH21" s="152"/>
      <c r="UI21" s="152"/>
      <c r="UJ21" s="152"/>
      <c r="UK21" s="152"/>
      <c r="UL21" s="152"/>
      <c r="UM21" s="152"/>
      <c r="UN21" s="152"/>
      <c r="UO21" s="152"/>
      <c r="UP21" s="152"/>
      <c r="UQ21" s="152"/>
      <c r="UR21" s="152"/>
      <c r="US21" s="152"/>
      <c r="UT21" s="152"/>
      <c r="UU21" s="152"/>
      <c r="UV21" s="152"/>
      <c r="UW21" s="152"/>
      <c r="UX21" s="152"/>
      <c r="UY21" s="152"/>
      <c r="UZ21" s="152"/>
      <c r="VA21" s="152"/>
      <c r="VB21" s="152"/>
      <c r="VC21" s="152"/>
      <c r="VD21" s="152"/>
      <c r="VE21" s="152"/>
      <c r="VF21" s="152"/>
      <c r="VG21" s="152"/>
      <c r="VH21" s="152"/>
      <c r="VI21" s="152"/>
      <c r="VJ21" s="152"/>
      <c r="VK21" s="152"/>
      <c r="VL21" s="152"/>
      <c r="VM21" s="152"/>
      <c r="VN21" s="152"/>
      <c r="VO21" s="152"/>
      <c r="VP21" s="152"/>
      <c r="VQ21" s="152"/>
      <c r="VR21" s="152"/>
      <c r="VS21" s="152"/>
      <c r="VT21" s="152"/>
      <c r="VU21" s="152"/>
      <c r="VV21" s="152"/>
      <c r="VW21" s="152"/>
      <c r="VX21" s="152"/>
      <c r="VY21" s="152"/>
      <c r="VZ21" s="152"/>
      <c r="WA21" s="152"/>
      <c r="WB21" s="152"/>
      <c r="WC21" s="152"/>
      <c r="WD21" s="152"/>
      <c r="WE21" s="152"/>
      <c r="WF21" s="152"/>
      <c r="WG21" s="152"/>
      <c r="WH21" s="152"/>
      <c r="WI21" s="152"/>
      <c r="WJ21" s="152"/>
      <c r="WK21" s="152"/>
      <c r="WL21" s="152"/>
      <c r="WM21" s="152"/>
      <c r="WN21" s="152"/>
      <c r="WO21" s="152"/>
      <c r="WP21" s="152"/>
      <c r="WQ21" s="152"/>
      <c r="WR21" s="152"/>
      <c r="WS21" s="152"/>
      <c r="WT21" s="152"/>
      <c r="WU21" s="152"/>
      <c r="WV21" s="152"/>
      <c r="WW21" s="152"/>
      <c r="WX21" s="152"/>
      <c r="WY21" s="152"/>
      <c r="WZ21" s="152"/>
      <c r="XA21" s="152"/>
      <c r="XB21" s="152"/>
      <c r="XC21" s="152"/>
    </row>
    <row r="22" spans="1:627" s="140" customFormat="1" ht="9.9499999999999993" customHeight="1">
      <c r="B22" s="162"/>
      <c r="C22" s="162"/>
      <c r="D22" s="159"/>
      <c r="E22" s="159"/>
      <c r="F22" s="150"/>
      <c r="G22" s="170"/>
      <c r="H22" s="157"/>
      <c r="I22" s="157"/>
      <c r="J22" s="157"/>
      <c r="M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52"/>
      <c r="PI22" s="152"/>
      <c r="PJ22" s="152"/>
      <c r="PK22" s="152"/>
      <c r="PL22" s="152"/>
      <c r="PM22" s="152"/>
      <c r="PN22" s="152"/>
      <c r="PO22" s="152"/>
      <c r="PP22" s="152"/>
      <c r="PQ22" s="152"/>
      <c r="PR22" s="152"/>
      <c r="PS22" s="152"/>
      <c r="PT22" s="152"/>
      <c r="PU22" s="152"/>
      <c r="PV22" s="152"/>
      <c r="PW22" s="152"/>
      <c r="PX22" s="152"/>
      <c r="PY22" s="152"/>
      <c r="PZ22" s="152"/>
      <c r="QA22" s="152"/>
      <c r="QB22" s="152"/>
      <c r="QC22" s="152"/>
      <c r="QD22" s="152"/>
      <c r="QE22" s="152"/>
      <c r="QF22" s="152"/>
      <c r="QG22" s="152"/>
      <c r="QH22" s="152"/>
      <c r="QI22" s="152"/>
      <c r="QJ22" s="152"/>
      <c r="QK22" s="152"/>
      <c r="QL22" s="152"/>
      <c r="QM22" s="152"/>
      <c r="QN22" s="152"/>
      <c r="QO22" s="152"/>
      <c r="QP22" s="152"/>
      <c r="QQ22" s="152"/>
      <c r="QR22" s="152"/>
      <c r="QS22" s="152"/>
      <c r="QT22" s="152"/>
      <c r="QU22" s="152"/>
      <c r="QV22" s="152"/>
      <c r="QW22" s="152"/>
      <c r="QX22" s="152"/>
      <c r="QY22" s="152"/>
      <c r="QZ22" s="152"/>
      <c r="RA22" s="152"/>
      <c r="RB22" s="152"/>
      <c r="RC22" s="152"/>
      <c r="RD22" s="152"/>
      <c r="RE22" s="152"/>
      <c r="RF22" s="152"/>
      <c r="RG22" s="152"/>
      <c r="RH22" s="152"/>
      <c r="RI22" s="152"/>
      <c r="RJ22" s="152"/>
      <c r="RK22" s="152"/>
      <c r="RL22" s="152"/>
      <c r="RM22" s="152"/>
      <c r="RN22" s="152"/>
      <c r="RO22" s="152"/>
      <c r="RP22" s="152"/>
      <c r="RQ22" s="152"/>
      <c r="RR22" s="152"/>
      <c r="RS22" s="152"/>
      <c r="RT22" s="152"/>
      <c r="RU22" s="152"/>
      <c r="RV22" s="152"/>
      <c r="RW22" s="152"/>
      <c r="RX22" s="152"/>
      <c r="RY22" s="152"/>
      <c r="RZ22" s="152"/>
      <c r="SA22" s="152"/>
      <c r="SB22" s="152"/>
      <c r="SC22" s="152"/>
      <c r="SD22" s="152"/>
      <c r="SE22" s="152"/>
      <c r="SF22" s="152"/>
      <c r="SG22" s="152"/>
      <c r="SH22" s="152"/>
      <c r="SI22" s="152"/>
      <c r="SJ22" s="152"/>
      <c r="SK22" s="152"/>
      <c r="SL22" s="152"/>
      <c r="SM22" s="152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2"/>
      <c r="TB22" s="152"/>
      <c r="TC22" s="152"/>
      <c r="TD22" s="152"/>
      <c r="TE22" s="152"/>
      <c r="TF22" s="152"/>
      <c r="TG22" s="152"/>
      <c r="TH22" s="152"/>
      <c r="TI22" s="152"/>
      <c r="TJ22" s="152"/>
      <c r="TK22" s="152"/>
      <c r="TL22" s="152"/>
      <c r="TM22" s="152"/>
      <c r="TN22" s="152"/>
      <c r="TO22" s="152"/>
      <c r="TP22" s="152"/>
      <c r="TQ22" s="152"/>
      <c r="TR22" s="152"/>
      <c r="TS22" s="152"/>
      <c r="TT22" s="152"/>
      <c r="TU22" s="152"/>
      <c r="TV22" s="152"/>
      <c r="TW22" s="152"/>
      <c r="TX22" s="152"/>
      <c r="TY22" s="152"/>
      <c r="TZ22" s="152"/>
      <c r="UA22" s="152"/>
      <c r="UB22" s="152"/>
      <c r="UC22" s="152"/>
      <c r="UD22" s="152"/>
      <c r="UE22" s="152"/>
      <c r="UF22" s="152"/>
      <c r="UG22" s="152"/>
      <c r="UH22" s="152"/>
      <c r="UI22" s="152"/>
      <c r="UJ22" s="152"/>
      <c r="UK22" s="152"/>
      <c r="UL22" s="152"/>
      <c r="UM22" s="152"/>
      <c r="UN22" s="152"/>
      <c r="UO22" s="152"/>
      <c r="UP22" s="152"/>
      <c r="UQ22" s="152"/>
      <c r="UR22" s="152"/>
      <c r="US22" s="152"/>
      <c r="UT22" s="152"/>
      <c r="UU22" s="152"/>
      <c r="UV22" s="152"/>
      <c r="UW22" s="152"/>
      <c r="UX22" s="152"/>
      <c r="UY22" s="152"/>
      <c r="UZ22" s="152"/>
      <c r="VA22" s="152"/>
      <c r="VB22" s="152"/>
      <c r="VC22" s="152"/>
      <c r="VD22" s="152"/>
      <c r="VE22" s="152"/>
      <c r="VF22" s="152"/>
      <c r="VG22" s="152"/>
      <c r="VH22" s="152"/>
      <c r="VI22" s="152"/>
      <c r="VJ22" s="152"/>
      <c r="VK22" s="152"/>
      <c r="VL22" s="152"/>
      <c r="VM22" s="152"/>
      <c r="VN22" s="152"/>
      <c r="VO22" s="152"/>
      <c r="VP22" s="152"/>
      <c r="VQ22" s="152"/>
      <c r="VR22" s="152"/>
      <c r="VS22" s="152"/>
      <c r="VT22" s="152"/>
      <c r="VU22" s="152"/>
      <c r="VV22" s="152"/>
      <c r="VW22" s="152"/>
      <c r="VX22" s="152"/>
      <c r="VY22" s="152"/>
      <c r="VZ22" s="152"/>
      <c r="WA22" s="152"/>
      <c r="WB22" s="152"/>
      <c r="WC22" s="152"/>
      <c r="WD22" s="152"/>
      <c r="WE22" s="152"/>
      <c r="WF22" s="152"/>
      <c r="WG22" s="152"/>
      <c r="WH22" s="152"/>
      <c r="WI22" s="152"/>
      <c r="WJ22" s="152"/>
      <c r="WK22" s="152"/>
      <c r="WL22" s="152"/>
      <c r="WM22" s="152"/>
      <c r="WN22" s="152"/>
      <c r="WO22" s="152"/>
      <c r="WP22" s="152"/>
      <c r="WQ22" s="152"/>
      <c r="WR22" s="152"/>
      <c r="WS22" s="152"/>
      <c r="WT22" s="152"/>
      <c r="WU22" s="152"/>
      <c r="WV22" s="152"/>
      <c r="WW22" s="152"/>
      <c r="WX22" s="152"/>
      <c r="WY22" s="152"/>
      <c r="WZ22" s="152"/>
      <c r="XA22" s="152"/>
      <c r="XB22" s="152"/>
      <c r="XC22" s="152"/>
    </row>
    <row r="23" spans="1:627" s="140" customFormat="1" ht="15" customHeight="1">
      <c r="B23" s="163" t="s">
        <v>31</v>
      </c>
      <c r="C23" s="163"/>
      <c r="D23" s="164"/>
      <c r="E23" s="164"/>
      <c r="F23" s="165"/>
      <c r="G23" s="170"/>
      <c r="H23" s="161">
        <v>2778</v>
      </c>
      <c r="I23" s="161">
        <v>2759</v>
      </c>
      <c r="J23" s="161">
        <v>2870</v>
      </c>
      <c r="K23" s="161">
        <v>2999</v>
      </c>
      <c r="L23" s="161">
        <v>11406</v>
      </c>
      <c r="M23" s="166"/>
      <c r="N23" s="161">
        <v>2804</v>
      </c>
      <c r="O23" s="161">
        <v>2828</v>
      </c>
      <c r="P23" s="167"/>
      <c r="Q23" s="167"/>
      <c r="R23" s="166"/>
      <c r="S23" s="166"/>
      <c r="T23" s="166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  <c r="JF23" s="152"/>
      <c r="JG23" s="152"/>
      <c r="JH23" s="152"/>
      <c r="JI23" s="152"/>
      <c r="JJ23" s="152"/>
      <c r="JK23" s="152"/>
      <c r="JL23" s="152"/>
      <c r="JM23" s="152"/>
      <c r="JN23" s="152"/>
      <c r="JO23" s="152"/>
      <c r="JP23" s="152"/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/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  <c r="LC23" s="152"/>
      <c r="LD23" s="152"/>
      <c r="LE23" s="152"/>
      <c r="LF23" s="152"/>
      <c r="LG23" s="152"/>
      <c r="LH23" s="152"/>
      <c r="LI23" s="152"/>
      <c r="LJ23" s="152"/>
      <c r="LK23" s="152"/>
      <c r="LL23" s="152"/>
      <c r="LM23" s="152"/>
      <c r="LN23" s="152"/>
      <c r="LO23" s="152"/>
      <c r="LP23" s="152"/>
      <c r="LQ23" s="152"/>
      <c r="LR23" s="152"/>
      <c r="LS23" s="152"/>
      <c r="LT23" s="152"/>
      <c r="LU23" s="152"/>
      <c r="LV23" s="152"/>
      <c r="LW23" s="152"/>
      <c r="LX23" s="152"/>
      <c r="LY23" s="152"/>
      <c r="LZ23" s="152"/>
      <c r="MA23" s="152"/>
      <c r="MB23" s="152"/>
      <c r="MC23" s="152"/>
      <c r="MD23" s="152"/>
      <c r="ME23" s="152"/>
      <c r="MF23" s="152"/>
      <c r="MG23" s="152"/>
      <c r="MH23" s="152"/>
      <c r="MI23" s="152"/>
      <c r="MJ23" s="152"/>
      <c r="MK23" s="152"/>
      <c r="ML23" s="152"/>
      <c r="MM23" s="152"/>
      <c r="MN23" s="152"/>
      <c r="MO23" s="152"/>
      <c r="MP23" s="152"/>
      <c r="MQ23" s="152"/>
      <c r="MR23" s="152"/>
      <c r="MS23" s="152"/>
      <c r="MT23" s="152"/>
      <c r="MU23" s="152"/>
      <c r="MV23" s="152"/>
      <c r="MW23" s="152"/>
      <c r="MX23" s="152"/>
      <c r="MY23" s="152"/>
      <c r="MZ23" s="152"/>
      <c r="NA23" s="152"/>
      <c r="NB23" s="152"/>
      <c r="NC23" s="152"/>
      <c r="ND23" s="152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2"/>
      <c r="NY23" s="152"/>
      <c r="NZ23" s="152"/>
      <c r="OA23" s="152"/>
      <c r="OB23" s="152"/>
      <c r="OC23" s="152"/>
      <c r="OD23" s="152"/>
      <c r="OE23" s="152"/>
      <c r="OF23" s="152"/>
      <c r="OG23" s="152"/>
      <c r="OH23" s="152"/>
      <c r="OI23" s="152"/>
      <c r="OJ23" s="152"/>
      <c r="OK23" s="152"/>
      <c r="OL23" s="152"/>
      <c r="OM23" s="152"/>
      <c r="ON23" s="152"/>
      <c r="OO23" s="152"/>
      <c r="OP23" s="152"/>
      <c r="OQ23" s="152"/>
      <c r="OR23" s="152"/>
      <c r="OS23" s="152"/>
      <c r="OT23" s="152"/>
      <c r="OU23" s="152"/>
      <c r="OV23" s="152"/>
      <c r="OW23" s="152"/>
      <c r="OX23" s="152"/>
      <c r="OY23" s="152"/>
      <c r="OZ23" s="152"/>
      <c r="PA23" s="152"/>
      <c r="PB23" s="152"/>
      <c r="PC23" s="152"/>
      <c r="PD23" s="152"/>
      <c r="PE23" s="152"/>
      <c r="PF23" s="152"/>
      <c r="PG23" s="152"/>
      <c r="PH23" s="152"/>
      <c r="PI23" s="152"/>
      <c r="PJ23" s="152"/>
      <c r="PK23" s="152"/>
      <c r="PL23" s="152"/>
      <c r="PM23" s="152"/>
      <c r="PN23" s="152"/>
      <c r="PO23" s="152"/>
      <c r="PP23" s="152"/>
      <c r="PQ23" s="152"/>
      <c r="PR23" s="152"/>
      <c r="PS23" s="152"/>
      <c r="PT23" s="152"/>
      <c r="PU23" s="152"/>
      <c r="PV23" s="152"/>
      <c r="PW23" s="152"/>
      <c r="PX23" s="152"/>
      <c r="PY23" s="152"/>
      <c r="PZ23" s="152"/>
      <c r="QA23" s="152"/>
      <c r="QB23" s="152"/>
      <c r="QC23" s="152"/>
      <c r="QD23" s="152"/>
      <c r="QE23" s="152"/>
      <c r="QF23" s="152"/>
      <c r="QG23" s="152"/>
      <c r="QH23" s="152"/>
      <c r="QI23" s="152"/>
      <c r="QJ23" s="152"/>
      <c r="QK23" s="152"/>
      <c r="QL23" s="152"/>
      <c r="QM23" s="152"/>
      <c r="QN23" s="152"/>
      <c r="QO23" s="152"/>
      <c r="QP23" s="152"/>
      <c r="QQ23" s="152"/>
      <c r="QR23" s="152"/>
      <c r="QS23" s="152"/>
      <c r="QT23" s="152"/>
      <c r="QU23" s="152"/>
      <c r="QV23" s="152"/>
      <c r="QW23" s="152"/>
      <c r="QX23" s="152"/>
      <c r="QY23" s="152"/>
      <c r="QZ23" s="152"/>
      <c r="RA23" s="152"/>
      <c r="RB23" s="152"/>
      <c r="RC23" s="152"/>
      <c r="RD23" s="152"/>
      <c r="RE23" s="152"/>
      <c r="RF23" s="152"/>
      <c r="RG23" s="152"/>
      <c r="RH23" s="152"/>
      <c r="RI23" s="152"/>
      <c r="RJ23" s="152"/>
      <c r="RK23" s="152"/>
      <c r="RL23" s="152"/>
      <c r="RM23" s="152"/>
      <c r="RN23" s="152"/>
      <c r="RO23" s="152"/>
      <c r="RP23" s="152"/>
      <c r="RQ23" s="152"/>
      <c r="RR23" s="152"/>
      <c r="RS23" s="152"/>
      <c r="RT23" s="152"/>
      <c r="RU23" s="152"/>
      <c r="RV23" s="152"/>
      <c r="RW23" s="152"/>
      <c r="RX23" s="152"/>
      <c r="RY23" s="152"/>
      <c r="RZ23" s="152"/>
      <c r="SA23" s="152"/>
      <c r="SB23" s="152"/>
      <c r="SC23" s="152"/>
      <c r="SD23" s="152"/>
      <c r="SE23" s="152"/>
      <c r="SF23" s="152"/>
      <c r="SG23" s="152"/>
      <c r="SH23" s="152"/>
      <c r="SI23" s="152"/>
      <c r="SJ23" s="152"/>
      <c r="SK23" s="152"/>
      <c r="SL23" s="152"/>
      <c r="SM23" s="152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2"/>
      <c r="TB23" s="152"/>
      <c r="TC23" s="152"/>
      <c r="TD23" s="152"/>
      <c r="TE23" s="152"/>
      <c r="TF23" s="152"/>
      <c r="TG23" s="152"/>
      <c r="TH23" s="152"/>
      <c r="TI23" s="152"/>
      <c r="TJ23" s="152"/>
      <c r="TK23" s="152"/>
      <c r="TL23" s="152"/>
      <c r="TM23" s="152"/>
      <c r="TN23" s="152"/>
      <c r="TO23" s="152"/>
      <c r="TP23" s="152"/>
      <c r="TQ23" s="152"/>
      <c r="TR23" s="152"/>
      <c r="TS23" s="152"/>
      <c r="TT23" s="152"/>
      <c r="TU23" s="152"/>
      <c r="TV23" s="152"/>
      <c r="TW23" s="152"/>
      <c r="TX23" s="152"/>
      <c r="TY23" s="152"/>
      <c r="TZ23" s="152"/>
      <c r="UA23" s="152"/>
      <c r="UB23" s="152"/>
      <c r="UC23" s="152"/>
      <c r="UD23" s="152"/>
      <c r="UE23" s="152"/>
      <c r="UF23" s="152"/>
      <c r="UG23" s="152"/>
      <c r="UH23" s="152"/>
      <c r="UI23" s="152"/>
      <c r="UJ23" s="152"/>
      <c r="UK23" s="152"/>
      <c r="UL23" s="152"/>
      <c r="UM23" s="152"/>
      <c r="UN23" s="152"/>
      <c r="UO23" s="152"/>
      <c r="UP23" s="152"/>
      <c r="UQ23" s="152"/>
      <c r="UR23" s="152"/>
      <c r="US23" s="152"/>
      <c r="UT23" s="152"/>
      <c r="UU23" s="152"/>
      <c r="UV23" s="152"/>
      <c r="UW23" s="152"/>
      <c r="UX23" s="152"/>
      <c r="UY23" s="152"/>
      <c r="UZ23" s="152"/>
      <c r="VA23" s="152"/>
      <c r="VB23" s="152"/>
      <c r="VC23" s="152"/>
      <c r="VD23" s="152"/>
      <c r="VE23" s="152"/>
      <c r="VF23" s="152"/>
      <c r="VG23" s="152"/>
      <c r="VH23" s="152"/>
      <c r="VI23" s="152"/>
      <c r="VJ23" s="152"/>
      <c r="VK23" s="152"/>
      <c r="VL23" s="152"/>
      <c r="VM23" s="152"/>
      <c r="VN23" s="152"/>
      <c r="VO23" s="152"/>
      <c r="VP23" s="152"/>
      <c r="VQ23" s="152"/>
      <c r="VR23" s="152"/>
      <c r="VS23" s="152"/>
      <c r="VT23" s="152"/>
      <c r="VU23" s="152"/>
      <c r="VV23" s="152"/>
      <c r="VW23" s="152"/>
      <c r="VX23" s="152"/>
      <c r="VY23" s="152"/>
      <c r="VZ23" s="152"/>
      <c r="WA23" s="152"/>
      <c r="WB23" s="152"/>
      <c r="WC23" s="152"/>
      <c r="WD23" s="152"/>
      <c r="WE23" s="152"/>
      <c r="WF23" s="152"/>
      <c r="WG23" s="152"/>
      <c r="WH23" s="152"/>
      <c r="WI23" s="152"/>
      <c r="WJ23" s="152"/>
      <c r="WK23" s="152"/>
      <c r="WL23" s="152"/>
      <c r="WM23" s="152"/>
      <c r="WN23" s="152"/>
      <c r="WO23" s="152"/>
      <c r="WP23" s="152"/>
      <c r="WQ23" s="152"/>
      <c r="WR23" s="152"/>
      <c r="WS23" s="152"/>
      <c r="WT23" s="152"/>
      <c r="WU23" s="152"/>
      <c r="WV23" s="152"/>
      <c r="WW23" s="152"/>
      <c r="WX23" s="152"/>
      <c r="WY23" s="152"/>
      <c r="WZ23" s="152"/>
      <c r="XA23" s="152"/>
      <c r="XB23" s="152"/>
      <c r="XC23" s="152"/>
    </row>
    <row r="24" spans="1:627" s="152" customFormat="1" ht="15" customHeight="1">
      <c r="B24" s="168"/>
      <c r="C24" s="168"/>
      <c r="D24" s="169"/>
      <c r="E24" s="169"/>
      <c r="F24" s="170"/>
      <c r="G24" s="170"/>
      <c r="H24" s="171"/>
      <c r="I24" s="171"/>
      <c r="J24" s="171"/>
      <c r="K24" s="172"/>
      <c r="L24" s="172"/>
      <c r="N24" s="172"/>
      <c r="O24" s="172"/>
      <c r="P24" s="172"/>
      <c r="Q24" s="172"/>
      <c r="R24" s="172"/>
      <c r="S24" s="172"/>
      <c r="T24" s="172"/>
    </row>
    <row r="25" spans="1:627" s="318" customFormat="1" ht="15" customHeight="1">
      <c r="A25" s="315"/>
      <c r="B25" s="387" t="s">
        <v>173</v>
      </c>
      <c r="C25" s="178"/>
      <c r="D25" s="388"/>
      <c r="E25" s="180"/>
      <c r="F25" s="379"/>
      <c r="G25" s="375"/>
      <c r="H25" s="173">
        <v>-403</v>
      </c>
      <c r="I25" s="173">
        <v>-377</v>
      </c>
      <c r="J25" s="173">
        <v>-361</v>
      </c>
      <c r="K25" s="173">
        <v>-349</v>
      </c>
      <c r="L25" s="173">
        <v>-1490</v>
      </c>
      <c r="M25" s="319"/>
      <c r="N25" s="173">
        <v>-402</v>
      </c>
      <c r="O25" s="173">
        <v>-287</v>
      </c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6"/>
      <c r="BZ25" s="406"/>
      <c r="CA25" s="406"/>
      <c r="CB25" s="406"/>
      <c r="CC25" s="406"/>
      <c r="CD25" s="406"/>
      <c r="CE25" s="406"/>
      <c r="CF25" s="406"/>
      <c r="CG25" s="406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  <c r="EQ25" s="406"/>
      <c r="ER25" s="406"/>
      <c r="ES25" s="406"/>
      <c r="ET25" s="406"/>
      <c r="EU25" s="406"/>
      <c r="EV25" s="406"/>
      <c r="EW25" s="406"/>
      <c r="EX25" s="406"/>
      <c r="EY25" s="406"/>
      <c r="EZ25" s="406"/>
      <c r="FA25" s="406"/>
      <c r="FB25" s="406"/>
      <c r="FC25" s="406"/>
      <c r="FD25" s="406"/>
      <c r="FE25" s="406"/>
      <c r="FF25" s="406"/>
      <c r="FG25" s="406"/>
      <c r="FH25" s="406"/>
      <c r="FI25" s="406"/>
      <c r="FJ25" s="406"/>
      <c r="FK25" s="406"/>
      <c r="FL25" s="406"/>
      <c r="FM25" s="406"/>
      <c r="FN25" s="406"/>
      <c r="FO25" s="406"/>
      <c r="FP25" s="406"/>
      <c r="FQ25" s="406"/>
      <c r="FR25" s="406"/>
      <c r="FS25" s="406"/>
      <c r="FT25" s="406"/>
      <c r="FU25" s="406"/>
      <c r="FV25" s="406"/>
      <c r="FW25" s="406"/>
      <c r="FX25" s="406"/>
      <c r="FY25" s="406"/>
      <c r="FZ25" s="406"/>
      <c r="GA25" s="406"/>
      <c r="GB25" s="406"/>
      <c r="GC25" s="406"/>
      <c r="GD25" s="406"/>
      <c r="GE25" s="406"/>
      <c r="GF25" s="406"/>
      <c r="GG25" s="406"/>
      <c r="GH25" s="406"/>
      <c r="GI25" s="406"/>
      <c r="GJ25" s="406"/>
      <c r="GK25" s="406"/>
      <c r="GL25" s="406"/>
      <c r="GM25" s="406"/>
      <c r="GN25" s="406"/>
      <c r="GO25" s="406"/>
      <c r="GP25" s="406"/>
      <c r="GQ25" s="406"/>
      <c r="GR25" s="406"/>
      <c r="GS25" s="406"/>
      <c r="GT25" s="406"/>
      <c r="GU25" s="406"/>
      <c r="GV25" s="406"/>
      <c r="GW25" s="406"/>
      <c r="GX25" s="406"/>
      <c r="GY25" s="406"/>
      <c r="GZ25" s="406"/>
      <c r="HA25" s="406"/>
      <c r="HB25" s="406"/>
      <c r="HC25" s="406"/>
      <c r="HD25" s="406"/>
      <c r="HE25" s="406"/>
      <c r="HF25" s="406"/>
      <c r="HG25" s="406"/>
      <c r="HH25" s="406"/>
      <c r="HI25" s="406"/>
      <c r="HJ25" s="406"/>
      <c r="HK25" s="406"/>
      <c r="HL25" s="406"/>
      <c r="HM25" s="406"/>
      <c r="HN25" s="406"/>
      <c r="HO25" s="406"/>
      <c r="HP25" s="406"/>
      <c r="HQ25" s="406"/>
      <c r="HR25" s="406"/>
      <c r="HS25" s="406"/>
      <c r="HT25" s="406"/>
      <c r="HU25" s="406"/>
      <c r="HV25" s="406"/>
      <c r="HW25" s="406"/>
      <c r="HX25" s="406"/>
      <c r="HY25" s="406"/>
      <c r="HZ25" s="406"/>
      <c r="IA25" s="406"/>
      <c r="IB25" s="406"/>
      <c r="IC25" s="406"/>
      <c r="ID25" s="406"/>
      <c r="IE25" s="406"/>
      <c r="IF25" s="406"/>
      <c r="IG25" s="406"/>
      <c r="IH25" s="406"/>
      <c r="II25" s="406"/>
      <c r="IJ25" s="406"/>
      <c r="IK25" s="406"/>
      <c r="IL25" s="406"/>
      <c r="IM25" s="406"/>
      <c r="IN25" s="406"/>
      <c r="IO25" s="406"/>
      <c r="IP25" s="406"/>
      <c r="IQ25" s="406"/>
      <c r="IR25" s="406"/>
      <c r="IS25" s="406"/>
      <c r="IT25" s="406"/>
      <c r="IU25" s="406"/>
      <c r="IV25" s="406"/>
      <c r="IW25" s="406"/>
      <c r="IX25" s="406"/>
      <c r="IY25" s="406"/>
      <c r="IZ25" s="406"/>
      <c r="JA25" s="406"/>
      <c r="JB25" s="406"/>
      <c r="JC25" s="406"/>
      <c r="JD25" s="406"/>
      <c r="JE25" s="406"/>
      <c r="JF25" s="406"/>
      <c r="JG25" s="406"/>
      <c r="JH25" s="406"/>
      <c r="JI25" s="406"/>
      <c r="JJ25" s="406"/>
      <c r="JK25" s="406"/>
      <c r="JL25" s="406"/>
      <c r="JM25" s="406"/>
      <c r="JN25" s="406"/>
      <c r="JO25" s="406"/>
      <c r="JP25" s="406"/>
      <c r="JQ25" s="406"/>
      <c r="JR25" s="406"/>
      <c r="JS25" s="406"/>
      <c r="JT25" s="406"/>
      <c r="JU25" s="406"/>
      <c r="JV25" s="406"/>
      <c r="JW25" s="406"/>
      <c r="JX25" s="406"/>
      <c r="JY25" s="406"/>
      <c r="JZ25" s="406"/>
      <c r="KA25" s="406"/>
      <c r="KB25" s="406"/>
      <c r="KC25" s="406"/>
      <c r="KD25" s="406"/>
      <c r="KE25" s="406"/>
      <c r="KF25" s="406"/>
      <c r="KG25" s="406"/>
      <c r="KH25" s="406"/>
      <c r="KI25" s="406"/>
      <c r="KJ25" s="406"/>
      <c r="KK25" s="406"/>
      <c r="KL25" s="406"/>
      <c r="KM25" s="406"/>
      <c r="KN25" s="406"/>
      <c r="KO25" s="406"/>
      <c r="KP25" s="406"/>
      <c r="KQ25" s="406"/>
      <c r="KR25" s="406"/>
      <c r="KS25" s="406"/>
      <c r="KT25" s="406"/>
      <c r="KU25" s="406"/>
      <c r="KV25" s="406"/>
      <c r="KW25" s="406"/>
      <c r="KX25" s="406"/>
      <c r="KY25" s="406"/>
      <c r="KZ25" s="406"/>
      <c r="LA25" s="406"/>
      <c r="LB25" s="406"/>
      <c r="LC25" s="406"/>
      <c r="LD25" s="406"/>
      <c r="LE25" s="406"/>
      <c r="LF25" s="406"/>
      <c r="LG25" s="406"/>
      <c r="LH25" s="406"/>
      <c r="LI25" s="406"/>
      <c r="LJ25" s="406"/>
      <c r="LK25" s="406"/>
      <c r="LL25" s="406"/>
      <c r="LM25" s="406"/>
      <c r="LN25" s="406"/>
      <c r="LO25" s="406"/>
      <c r="LP25" s="406"/>
      <c r="LQ25" s="406"/>
      <c r="LR25" s="406"/>
      <c r="LS25" s="406"/>
      <c r="LT25" s="406"/>
      <c r="LU25" s="406"/>
      <c r="LV25" s="406"/>
      <c r="LW25" s="406"/>
      <c r="LX25" s="406"/>
      <c r="LY25" s="406"/>
      <c r="LZ25" s="406"/>
      <c r="MA25" s="406"/>
      <c r="MB25" s="406"/>
      <c r="MC25" s="406"/>
      <c r="MD25" s="406"/>
      <c r="ME25" s="406"/>
      <c r="MF25" s="406"/>
      <c r="MG25" s="406"/>
      <c r="MH25" s="406"/>
      <c r="MI25" s="406"/>
      <c r="MJ25" s="406"/>
      <c r="MK25" s="406"/>
      <c r="ML25" s="406"/>
      <c r="MM25" s="406"/>
      <c r="MN25" s="406"/>
      <c r="MO25" s="406"/>
      <c r="MP25" s="406"/>
      <c r="MQ25" s="406"/>
      <c r="MR25" s="406"/>
      <c r="MS25" s="406"/>
      <c r="MT25" s="406"/>
      <c r="MU25" s="406"/>
      <c r="MV25" s="406"/>
      <c r="MW25" s="406"/>
      <c r="MX25" s="406"/>
      <c r="MY25" s="406"/>
      <c r="MZ25" s="406"/>
      <c r="NA25" s="406"/>
      <c r="NB25" s="406"/>
      <c r="NC25" s="406"/>
      <c r="ND25" s="406"/>
      <c r="NE25" s="406"/>
      <c r="NF25" s="406"/>
      <c r="NG25" s="406"/>
      <c r="NH25" s="406"/>
      <c r="NI25" s="406"/>
      <c r="NJ25" s="406"/>
      <c r="NK25" s="406"/>
      <c r="NL25" s="406"/>
      <c r="NM25" s="406"/>
      <c r="NN25" s="406"/>
      <c r="NO25" s="406"/>
      <c r="NP25" s="406"/>
      <c r="NQ25" s="406"/>
      <c r="NR25" s="406"/>
      <c r="NS25" s="406"/>
      <c r="NT25" s="406"/>
      <c r="NU25" s="406"/>
      <c r="NV25" s="406"/>
      <c r="NW25" s="406"/>
      <c r="NX25" s="406"/>
      <c r="NY25" s="406"/>
      <c r="NZ25" s="406"/>
      <c r="OA25" s="406"/>
      <c r="OB25" s="406"/>
      <c r="OC25" s="406"/>
      <c r="OD25" s="406"/>
      <c r="OE25" s="406"/>
      <c r="OF25" s="406"/>
      <c r="OG25" s="406"/>
      <c r="OH25" s="406"/>
      <c r="OI25" s="406"/>
      <c r="OJ25" s="406"/>
      <c r="OK25" s="406"/>
      <c r="OL25" s="406"/>
      <c r="OM25" s="406"/>
      <c r="ON25" s="406"/>
      <c r="OO25" s="406"/>
      <c r="OP25" s="406"/>
      <c r="OQ25" s="406"/>
      <c r="OR25" s="406"/>
      <c r="OS25" s="406"/>
      <c r="OT25" s="406"/>
      <c r="OU25" s="406"/>
      <c r="OV25" s="406"/>
      <c r="OW25" s="406"/>
      <c r="OX25" s="406"/>
      <c r="OY25" s="406"/>
      <c r="OZ25" s="406"/>
      <c r="PA25" s="406"/>
      <c r="PB25" s="406"/>
      <c r="PC25" s="406"/>
      <c r="PD25" s="406"/>
      <c r="PE25" s="406"/>
      <c r="PF25" s="406"/>
      <c r="PG25" s="406"/>
      <c r="PH25" s="406"/>
      <c r="PI25" s="406"/>
      <c r="PJ25" s="406"/>
      <c r="PK25" s="406"/>
      <c r="PL25" s="406"/>
      <c r="PM25" s="406"/>
      <c r="PN25" s="406"/>
      <c r="PO25" s="406"/>
      <c r="PP25" s="406"/>
      <c r="PQ25" s="406"/>
      <c r="PR25" s="406"/>
      <c r="PS25" s="406"/>
      <c r="PT25" s="406"/>
      <c r="PU25" s="406"/>
      <c r="PV25" s="406"/>
      <c r="PW25" s="406"/>
      <c r="PX25" s="406"/>
      <c r="PY25" s="406"/>
      <c r="PZ25" s="406"/>
      <c r="QA25" s="406"/>
      <c r="QB25" s="406"/>
      <c r="QC25" s="406"/>
      <c r="QD25" s="406"/>
      <c r="QE25" s="406"/>
      <c r="QF25" s="406"/>
      <c r="QG25" s="406"/>
      <c r="QH25" s="406"/>
      <c r="QI25" s="406"/>
      <c r="QJ25" s="406"/>
      <c r="QK25" s="406"/>
      <c r="QL25" s="406"/>
      <c r="QM25" s="406"/>
      <c r="QN25" s="406"/>
      <c r="QO25" s="406"/>
      <c r="QP25" s="406"/>
      <c r="QQ25" s="406"/>
      <c r="QR25" s="406"/>
      <c r="QS25" s="406"/>
      <c r="QT25" s="406"/>
      <c r="QU25" s="406"/>
      <c r="QV25" s="406"/>
      <c r="QW25" s="406"/>
      <c r="QX25" s="406"/>
      <c r="QY25" s="406"/>
      <c r="QZ25" s="406"/>
      <c r="RA25" s="406"/>
      <c r="RB25" s="406"/>
      <c r="RC25" s="406"/>
      <c r="RD25" s="406"/>
      <c r="RE25" s="406"/>
      <c r="RF25" s="406"/>
      <c r="RG25" s="406"/>
      <c r="RH25" s="406"/>
      <c r="RI25" s="406"/>
      <c r="RJ25" s="406"/>
      <c r="RK25" s="406"/>
      <c r="RL25" s="406"/>
      <c r="RM25" s="406"/>
      <c r="RN25" s="406"/>
      <c r="RO25" s="406"/>
      <c r="RP25" s="406"/>
      <c r="RQ25" s="406"/>
      <c r="RR25" s="406"/>
      <c r="RS25" s="406"/>
      <c r="RT25" s="406"/>
      <c r="RU25" s="406"/>
      <c r="RV25" s="406"/>
      <c r="RW25" s="406"/>
      <c r="RX25" s="406"/>
      <c r="RY25" s="406"/>
      <c r="RZ25" s="406"/>
      <c r="SA25" s="406"/>
      <c r="SB25" s="406"/>
      <c r="SC25" s="406"/>
      <c r="SD25" s="406"/>
      <c r="SE25" s="406"/>
      <c r="SF25" s="406"/>
      <c r="SG25" s="406"/>
      <c r="SH25" s="406"/>
      <c r="SI25" s="406"/>
      <c r="SJ25" s="406"/>
      <c r="SK25" s="406"/>
      <c r="SL25" s="406"/>
      <c r="SM25" s="406"/>
      <c r="SN25" s="406"/>
      <c r="SO25" s="406"/>
      <c r="SP25" s="406"/>
      <c r="SQ25" s="406"/>
      <c r="SR25" s="406"/>
      <c r="SS25" s="406"/>
      <c r="ST25" s="406"/>
      <c r="SU25" s="406"/>
      <c r="SV25" s="406"/>
      <c r="SW25" s="406"/>
      <c r="SX25" s="406"/>
      <c r="SY25" s="406"/>
      <c r="SZ25" s="406"/>
      <c r="TA25" s="406"/>
      <c r="TB25" s="406"/>
      <c r="TC25" s="406"/>
      <c r="TD25" s="406"/>
      <c r="TE25" s="406"/>
      <c r="TF25" s="406"/>
      <c r="TG25" s="406"/>
      <c r="TH25" s="406"/>
      <c r="TI25" s="406"/>
      <c r="TJ25" s="406"/>
      <c r="TK25" s="406"/>
      <c r="TL25" s="406"/>
      <c r="TM25" s="406"/>
      <c r="TN25" s="406"/>
      <c r="TO25" s="406"/>
      <c r="TP25" s="406"/>
      <c r="TQ25" s="406"/>
      <c r="TR25" s="406"/>
      <c r="TS25" s="406"/>
      <c r="TT25" s="406"/>
      <c r="TU25" s="406"/>
      <c r="TV25" s="406"/>
      <c r="TW25" s="406"/>
      <c r="TX25" s="406"/>
      <c r="TY25" s="406"/>
      <c r="TZ25" s="406"/>
      <c r="UA25" s="406"/>
      <c r="UB25" s="406"/>
      <c r="UC25" s="406"/>
      <c r="UD25" s="406"/>
      <c r="UE25" s="406"/>
      <c r="UF25" s="406"/>
      <c r="UG25" s="406"/>
      <c r="UH25" s="406"/>
      <c r="UI25" s="406"/>
      <c r="UJ25" s="406"/>
      <c r="UK25" s="406"/>
      <c r="UL25" s="406"/>
      <c r="UM25" s="406"/>
      <c r="UN25" s="406"/>
      <c r="UO25" s="406"/>
      <c r="UP25" s="406"/>
      <c r="UQ25" s="406"/>
      <c r="UR25" s="406"/>
      <c r="US25" s="406"/>
      <c r="UT25" s="406"/>
      <c r="UU25" s="406"/>
      <c r="UV25" s="406"/>
      <c r="UW25" s="406"/>
      <c r="UX25" s="406"/>
      <c r="UY25" s="406"/>
      <c r="UZ25" s="406"/>
      <c r="VA25" s="406"/>
      <c r="VB25" s="406"/>
      <c r="VC25" s="406"/>
      <c r="VD25" s="406"/>
      <c r="VE25" s="406"/>
      <c r="VF25" s="406"/>
      <c r="VG25" s="406"/>
      <c r="VH25" s="406"/>
      <c r="VI25" s="406"/>
      <c r="VJ25" s="406"/>
      <c r="VK25" s="406"/>
      <c r="VL25" s="406"/>
      <c r="VM25" s="406"/>
      <c r="VN25" s="406"/>
      <c r="VO25" s="406"/>
      <c r="VP25" s="406"/>
      <c r="VQ25" s="406"/>
      <c r="VR25" s="406"/>
      <c r="VS25" s="406"/>
      <c r="VT25" s="406"/>
      <c r="VU25" s="406"/>
      <c r="VV25" s="406"/>
      <c r="VW25" s="406"/>
      <c r="VX25" s="406"/>
      <c r="VY25" s="406"/>
      <c r="VZ25" s="406"/>
      <c r="WA25" s="406"/>
      <c r="WB25" s="406"/>
      <c r="WC25" s="406"/>
      <c r="WD25" s="406"/>
      <c r="WE25" s="406"/>
      <c r="WF25" s="406"/>
      <c r="WG25" s="406"/>
      <c r="WH25" s="406"/>
      <c r="WI25" s="406"/>
      <c r="WJ25" s="406"/>
      <c r="WK25" s="406"/>
      <c r="WL25" s="406"/>
      <c r="WM25" s="406"/>
      <c r="WN25" s="406"/>
      <c r="WO25" s="406"/>
      <c r="WP25" s="406"/>
      <c r="WQ25" s="406"/>
      <c r="WR25" s="406"/>
      <c r="WS25" s="406"/>
      <c r="WT25" s="406"/>
      <c r="WU25" s="406"/>
      <c r="WV25" s="406"/>
      <c r="WW25" s="406"/>
      <c r="WX25" s="406"/>
      <c r="WY25" s="406"/>
      <c r="WZ25" s="406"/>
      <c r="XA25" s="406"/>
      <c r="XB25" s="406"/>
      <c r="XC25" s="406"/>
    </row>
    <row r="26" spans="1:627" s="324" customFormat="1" ht="15" customHeight="1">
      <c r="A26" s="320"/>
      <c r="B26" s="316" t="s">
        <v>40</v>
      </c>
      <c r="C26" s="321"/>
      <c r="D26" s="316"/>
      <c r="E26" s="317"/>
      <c r="F26" s="322"/>
      <c r="G26" s="376"/>
      <c r="H26" s="174">
        <v>-1554</v>
      </c>
      <c r="I26" s="174">
        <v>-1533</v>
      </c>
      <c r="J26" s="174">
        <v>-1567</v>
      </c>
      <c r="K26" s="359">
        <v>-1763</v>
      </c>
      <c r="L26" s="359">
        <v>-6417</v>
      </c>
      <c r="M26" s="323"/>
      <c r="N26" s="359">
        <v>-1550</v>
      </c>
      <c r="O26" s="359">
        <v>-1597</v>
      </c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407"/>
      <c r="AT26" s="407"/>
      <c r="AU26" s="407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7"/>
      <c r="BO26" s="407"/>
      <c r="BP26" s="407"/>
      <c r="BQ26" s="407"/>
      <c r="BR26" s="407"/>
      <c r="BS26" s="407"/>
      <c r="BT26" s="407"/>
      <c r="BU26" s="407"/>
      <c r="BV26" s="407"/>
      <c r="BW26" s="407"/>
      <c r="BX26" s="407"/>
      <c r="BY26" s="407"/>
      <c r="BZ26" s="407"/>
      <c r="CA26" s="407"/>
      <c r="CB26" s="407"/>
      <c r="CC26" s="407"/>
      <c r="CD26" s="407"/>
      <c r="CE26" s="40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  <c r="CQ26" s="407"/>
      <c r="CR26" s="407"/>
      <c r="CS26" s="407"/>
      <c r="CT26" s="407"/>
      <c r="CU26" s="407"/>
      <c r="CV26" s="407"/>
      <c r="CW26" s="407"/>
      <c r="CX26" s="407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407"/>
      <c r="DJ26" s="407"/>
      <c r="DK26" s="407"/>
      <c r="DL26" s="407"/>
      <c r="DM26" s="407"/>
      <c r="DN26" s="407"/>
      <c r="DO26" s="407"/>
      <c r="DP26" s="407"/>
      <c r="DQ26" s="407"/>
      <c r="DR26" s="407"/>
      <c r="DS26" s="407"/>
      <c r="DT26" s="407"/>
      <c r="DU26" s="407"/>
      <c r="DV26" s="407"/>
      <c r="DW26" s="407"/>
      <c r="DX26" s="407"/>
      <c r="DY26" s="407"/>
      <c r="DZ26" s="407"/>
      <c r="EA26" s="407"/>
      <c r="EB26" s="407"/>
      <c r="EC26" s="407"/>
      <c r="ED26" s="407"/>
      <c r="EE26" s="407"/>
      <c r="EF26" s="407"/>
      <c r="EG26" s="407"/>
      <c r="EH26" s="407"/>
      <c r="EI26" s="407"/>
      <c r="EJ26" s="407"/>
      <c r="EK26" s="407"/>
      <c r="EL26" s="407"/>
      <c r="EM26" s="407"/>
      <c r="EN26" s="407"/>
      <c r="EO26" s="407"/>
      <c r="EP26" s="407"/>
      <c r="EQ26" s="407"/>
      <c r="ER26" s="407"/>
      <c r="ES26" s="407"/>
      <c r="ET26" s="407"/>
      <c r="EU26" s="407"/>
      <c r="EV26" s="407"/>
      <c r="EW26" s="407"/>
      <c r="EX26" s="407"/>
      <c r="EY26" s="407"/>
      <c r="EZ26" s="407"/>
      <c r="FA26" s="407"/>
      <c r="FB26" s="407"/>
      <c r="FC26" s="407"/>
      <c r="FD26" s="407"/>
      <c r="FE26" s="407"/>
      <c r="FF26" s="407"/>
      <c r="FG26" s="407"/>
      <c r="FH26" s="407"/>
      <c r="FI26" s="407"/>
      <c r="FJ26" s="407"/>
      <c r="FK26" s="407"/>
      <c r="FL26" s="407"/>
      <c r="FM26" s="407"/>
      <c r="FN26" s="407"/>
      <c r="FO26" s="407"/>
      <c r="FP26" s="407"/>
      <c r="FQ26" s="407"/>
      <c r="FR26" s="407"/>
      <c r="FS26" s="407"/>
      <c r="FT26" s="407"/>
      <c r="FU26" s="407"/>
      <c r="FV26" s="407"/>
      <c r="FW26" s="407"/>
      <c r="FX26" s="407"/>
      <c r="FY26" s="407"/>
      <c r="FZ26" s="407"/>
      <c r="GA26" s="407"/>
      <c r="GB26" s="407"/>
      <c r="GC26" s="407"/>
      <c r="GD26" s="407"/>
      <c r="GE26" s="407"/>
      <c r="GF26" s="407"/>
      <c r="GG26" s="407"/>
      <c r="GH26" s="407"/>
      <c r="GI26" s="407"/>
      <c r="GJ26" s="407"/>
      <c r="GK26" s="407"/>
      <c r="GL26" s="407"/>
      <c r="GM26" s="407"/>
      <c r="GN26" s="407"/>
      <c r="GO26" s="407"/>
      <c r="GP26" s="407"/>
      <c r="GQ26" s="407"/>
      <c r="GR26" s="407"/>
      <c r="GS26" s="407"/>
      <c r="GT26" s="407"/>
      <c r="GU26" s="407"/>
      <c r="GV26" s="407"/>
      <c r="GW26" s="407"/>
      <c r="GX26" s="407"/>
      <c r="GY26" s="407"/>
      <c r="GZ26" s="407"/>
      <c r="HA26" s="407"/>
      <c r="HB26" s="407"/>
      <c r="HC26" s="407"/>
      <c r="HD26" s="407"/>
      <c r="HE26" s="407"/>
      <c r="HF26" s="407"/>
      <c r="HG26" s="407"/>
      <c r="HH26" s="407"/>
      <c r="HI26" s="407"/>
      <c r="HJ26" s="407"/>
      <c r="HK26" s="407"/>
      <c r="HL26" s="407"/>
      <c r="HM26" s="407"/>
      <c r="HN26" s="407"/>
      <c r="HO26" s="407"/>
      <c r="HP26" s="407"/>
      <c r="HQ26" s="407"/>
      <c r="HR26" s="407"/>
      <c r="HS26" s="407"/>
      <c r="HT26" s="407"/>
      <c r="HU26" s="407"/>
      <c r="HV26" s="407"/>
      <c r="HW26" s="407"/>
      <c r="HX26" s="407"/>
      <c r="HY26" s="407"/>
      <c r="HZ26" s="407"/>
      <c r="IA26" s="407"/>
      <c r="IB26" s="407"/>
      <c r="IC26" s="407"/>
      <c r="ID26" s="407"/>
      <c r="IE26" s="407"/>
      <c r="IF26" s="407"/>
      <c r="IG26" s="407"/>
      <c r="IH26" s="407"/>
      <c r="II26" s="407"/>
      <c r="IJ26" s="407"/>
      <c r="IK26" s="407"/>
      <c r="IL26" s="407"/>
      <c r="IM26" s="407"/>
      <c r="IN26" s="407"/>
      <c r="IO26" s="407"/>
      <c r="IP26" s="407"/>
      <c r="IQ26" s="407"/>
      <c r="IR26" s="407"/>
      <c r="IS26" s="407"/>
      <c r="IT26" s="407"/>
      <c r="IU26" s="407"/>
      <c r="IV26" s="407"/>
      <c r="IW26" s="407"/>
      <c r="IX26" s="407"/>
      <c r="IY26" s="407"/>
      <c r="IZ26" s="407"/>
      <c r="JA26" s="407"/>
      <c r="JB26" s="407"/>
      <c r="JC26" s="407"/>
      <c r="JD26" s="407"/>
      <c r="JE26" s="407"/>
      <c r="JF26" s="407"/>
      <c r="JG26" s="407"/>
      <c r="JH26" s="407"/>
      <c r="JI26" s="407"/>
      <c r="JJ26" s="407"/>
      <c r="JK26" s="407"/>
      <c r="JL26" s="407"/>
      <c r="JM26" s="407"/>
      <c r="JN26" s="407"/>
      <c r="JO26" s="407"/>
      <c r="JP26" s="407"/>
      <c r="JQ26" s="407"/>
      <c r="JR26" s="407"/>
      <c r="JS26" s="407"/>
      <c r="JT26" s="407"/>
      <c r="JU26" s="407"/>
      <c r="JV26" s="407"/>
      <c r="JW26" s="407"/>
      <c r="JX26" s="407"/>
      <c r="JY26" s="407"/>
      <c r="JZ26" s="407"/>
      <c r="KA26" s="407"/>
      <c r="KB26" s="407"/>
      <c r="KC26" s="407"/>
      <c r="KD26" s="407"/>
      <c r="KE26" s="407"/>
      <c r="KF26" s="407"/>
      <c r="KG26" s="407"/>
      <c r="KH26" s="407"/>
      <c r="KI26" s="407"/>
      <c r="KJ26" s="407"/>
      <c r="KK26" s="407"/>
      <c r="KL26" s="407"/>
      <c r="KM26" s="407"/>
      <c r="KN26" s="407"/>
      <c r="KO26" s="407"/>
      <c r="KP26" s="407"/>
      <c r="KQ26" s="407"/>
      <c r="KR26" s="407"/>
      <c r="KS26" s="407"/>
      <c r="KT26" s="407"/>
      <c r="KU26" s="407"/>
      <c r="KV26" s="407"/>
      <c r="KW26" s="407"/>
      <c r="KX26" s="407"/>
      <c r="KY26" s="407"/>
      <c r="KZ26" s="407"/>
      <c r="LA26" s="407"/>
      <c r="LB26" s="407"/>
      <c r="LC26" s="407"/>
      <c r="LD26" s="407"/>
      <c r="LE26" s="407"/>
      <c r="LF26" s="407"/>
      <c r="LG26" s="407"/>
      <c r="LH26" s="407"/>
      <c r="LI26" s="407"/>
      <c r="LJ26" s="407"/>
      <c r="LK26" s="407"/>
      <c r="LL26" s="407"/>
      <c r="LM26" s="407"/>
      <c r="LN26" s="407"/>
      <c r="LO26" s="407"/>
      <c r="LP26" s="407"/>
      <c r="LQ26" s="407"/>
      <c r="LR26" s="407"/>
      <c r="LS26" s="407"/>
      <c r="LT26" s="407"/>
      <c r="LU26" s="407"/>
      <c r="LV26" s="407"/>
      <c r="LW26" s="407"/>
      <c r="LX26" s="407"/>
      <c r="LY26" s="407"/>
      <c r="LZ26" s="407"/>
      <c r="MA26" s="407"/>
      <c r="MB26" s="407"/>
      <c r="MC26" s="407"/>
      <c r="MD26" s="407"/>
      <c r="ME26" s="407"/>
      <c r="MF26" s="407"/>
      <c r="MG26" s="407"/>
      <c r="MH26" s="407"/>
      <c r="MI26" s="407"/>
      <c r="MJ26" s="407"/>
      <c r="MK26" s="407"/>
      <c r="ML26" s="407"/>
      <c r="MM26" s="407"/>
      <c r="MN26" s="407"/>
      <c r="MO26" s="407"/>
      <c r="MP26" s="407"/>
      <c r="MQ26" s="407"/>
      <c r="MR26" s="407"/>
      <c r="MS26" s="407"/>
      <c r="MT26" s="407"/>
      <c r="MU26" s="407"/>
      <c r="MV26" s="407"/>
      <c r="MW26" s="407"/>
      <c r="MX26" s="407"/>
      <c r="MY26" s="407"/>
      <c r="MZ26" s="407"/>
      <c r="NA26" s="407"/>
      <c r="NB26" s="407"/>
      <c r="NC26" s="407"/>
      <c r="ND26" s="407"/>
      <c r="NE26" s="407"/>
      <c r="NF26" s="407"/>
      <c r="NG26" s="407"/>
      <c r="NH26" s="407"/>
      <c r="NI26" s="407"/>
      <c r="NJ26" s="407"/>
      <c r="NK26" s="407"/>
      <c r="NL26" s="407"/>
      <c r="NM26" s="407"/>
      <c r="NN26" s="407"/>
      <c r="NO26" s="407"/>
      <c r="NP26" s="407"/>
      <c r="NQ26" s="407"/>
      <c r="NR26" s="407"/>
      <c r="NS26" s="407"/>
      <c r="NT26" s="407"/>
      <c r="NU26" s="407"/>
      <c r="NV26" s="407"/>
      <c r="NW26" s="407"/>
      <c r="NX26" s="407"/>
      <c r="NY26" s="407"/>
      <c r="NZ26" s="407"/>
      <c r="OA26" s="407"/>
      <c r="OB26" s="407"/>
      <c r="OC26" s="407"/>
      <c r="OD26" s="407"/>
      <c r="OE26" s="407"/>
      <c r="OF26" s="407"/>
      <c r="OG26" s="407"/>
      <c r="OH26" s="407"/>
      <c r="OI26" s="407"/>
      <c r="OJ26" s="407"/>
      <c r="OK26" s="407"/>
      <c r="OL26" s="407"/>
      <c r="OM26" s="407"/>
      <c r="ON26" s="407"/>
      <c r="OO26" s="407"/>
      <c r="OP26" s="407"/>
      <c r="OQ26" s="407"/>
      <c r="OR26" s="407"/>
      <c r="OS26" s="407"/>
      <c r="OT26" s="407"/>
      <c r="OU26" s="407"/>
      <c r="OV26" s="407"/>
      <c r="OW26" s="407"/>
      <c r="OX26" s="407"/>
      <c r="OY26" s="407"/>
      <c r="OZ26" s="407"/>
      <c r="PA26" s="407"/>
      <c r="PB26" s="407"/>
      <c r="PC26" s="407"/>
      <c r="PD26" s="407"/>
      <c r="PE26" s="407"/>
      <c r="PF26" s="407"/>
      <c r="PG26" s="407"/>
      <c r="PH26" s="407"/>
      <c r="PI26" s="407"/>
      <c r="PJ26" s="407"/>
      <c r="PK26" s="407"/>
      <c r="PL26" s="407"/>
      <c r="PM26" s="407"/>
      <c r="PN26" s="407"/>
      <c r="PO26" s="407"/>
      <c r="PP26" s="407"/>
      <c r="PQ26" s="407"/>
      <c r="PR26" s="407"/>
      <c r="PS26" s="407"/>
      <c r="PT26" s="407"/>
      <c r="PU26" s="407"/>
      <c r="PV26" s="407"/>
      <c r="PW26" s="407"/>
      <c r="PX26" s="407"/>
      <c r="PY26" s="407"/>
      <c r="PZ26" s="407"/>
      <c r="QA26" s="407"/>
      <c r="QB26" s="407"/>
      <c r="QC26" s="407"/>
      <c r="QD26" s="407"/>
      <c r="QE26" s="407"/>
      <c r="QF26" s="407"/>
      <c r="QG26" s="407"/>
      <c r="QH26" s="407"/>
      <c r="QI26" s="407"/>
      <c r="QJ26" s="407"/>
      <c r="QK26" s="407"/>
      <c r="QL26" s="407"/>
      <c r="QM26" s="407"/>
      <c r="QN26" s="407"/>
      <c r="QO26" s="407"/>
      <c r="QP26" s="407"/>
      <c r="QQ26" s="407"/>
      <c r="QR26" s="407"/>
      <c r="QS26" s="407"/>
      <c r="QT26" s="407"/>
      <c r="QU26" s="407"/>
      <c r="QV26" s="407"/>
      <c r="QW26" s="407"/>
      <c r="QX26" s="407"/>
      <c r="QY26" s="407"/>
      <c r="QZ26" s="407"/>
      <c r="RA26" s="407"/>
      <c r="RB26" s="407"/>
      <c r="RC26" s="407"/>
      <c r="RD26" s="407"/>
      <c r="RE26" s="407"/>
      <c r="RF26" s="407"/>
      <c r="RG26" s="407"/>
      <c r="RH26" s="407"/>
      <c r="RI26" s="407"/>
      <c r="RJ26" s="407"/>
      <c r="RK26" s="407"/>
      <c r="RL26" s="407"/>
      <c r="RM26" s="407"/>
      <c r="RN26" s="407"/>
      <c r="RO26" s="407"/>
      <c r="RP26" s="407"/>
      <c r="RQ26" s="407"/>
      <c r="RR26" s="407"/>
      <c r="RS26" s="407"/>
      <c r="RT26" s="407"/>
      <c r="RU26" s="407"/>
      <c r="RV26" s="407"/>
      <c r="RW26" s="407"/>
      <c r="RX26" s="407"/>
      <c r="RY26" s="407"/>
      <c r="RZ26" s="407"/>
      <c r="SA26" s="407"/>
      <c r="SB26" s="407"/>
      <c r="SC26" s="407"/>
      <c r="SD26" s="407"/>
      <c r="SE26" s="407"/>
      <c r="SF26" s="407"/>
      <c r="SG26" s="407"/>
      <c r="SH26" s="407"/>
      <c r="SI26" s="407"/>
      <c r="SJ26" s="407"/>
      <c r="SK26" s="407"/>
      <c r="SL26" s="407"/>
      <c r="SM26" s="407"/>
      <c r="SN26" s="407"/>
      <c r="SO26" s="407"/>
      <c r="SP26" s="407"/>
      <c r="SQ26" s="407"/>
      <c r="SR26" s="407"/>
      <c r="SS26" s="407"/>
      <c r="ST26" s="407"/>
      <c r="SU26" s="407"/>
      <c r="SV26" s="407"/>
      <c r="SW26" s="407"/>
      <c r="SX26" s="407"/>
      <c r="SY26" s="407"/>
      <c r="SZ26" s="407"/>
      <c r="TA26" s="407"/>
      <c r="TB26" s="407"/>
      <c r="TC26" s="407"/>
      <c r="TD26" s="407"/>
      <c r="TE26" s="407"/>
      <c r="TF26" s="407"/>
      <c r="TG26" s="407"/>
      <c r="TH26" s="407"/>
      <c r="TI26" s="407"/>
      <c r="TJ26" s="407"/>
      <c r="TK26" s="407"/>
      <c r="TL26" s="407"/>
      <c r="TM26" s="407"/>
      <c r="TN26" s="407"/>
      <c r="TO26" s="407"/>
      <c r="TP26" s="407"/>
      <c r="TQ26" s="407"/>
      <c r="TR26" s="407"/>
      <c r="TS26" s="407"/>
      <c r="TT26" s="407"/>
      <c r="TU26" s="407"/>
      <c r="TV26" s="407"/>
      <c r="TW26" s="407"/>
      <c r="TX26" s="407"/>
      <c r="TY26" s="407"/>
      <c r="TZ26" s="407"/>
      <c r="UA26" s="407"/>
      <c r="UB26" s="407"/>
      <c r="UC26" s="407"/>
      <c r="UD26" s="407"/>
      <c r="UE26" s="407"/>
      <c r="UF26" s="407"/>
      <c r="UG26" s="407"/>
      <c r="UH26" s="407"/>
      <c r="UI26" s="407"/>
      <c r="UJ26" s="407"/>
      <c r="UK26" s="407"/>
      <c r="UL26" s="407"/>
      <c r="UM26" s="407"/>
      <c r="UN26" s="407"/>
      <c r="UO26" s="407"/>
      <c r="UP26" s="407"/>
      <c r="UQ26" s="407"/>
      <c r="UR26" s="407"/>
      <c r="US26" s="407"/>
      <c r="UT26" s="407"/>
      <c r="UU26" s="407"/>
      <c r="UV26" s="407"/>
      <c r="UW26" s="407"/>
      <c r="UX26" s="407"/>
      <c r="UY26" s="407"/>
      <c r="UZ26" s="407"/>
      <c r="VA26" s="407"/>
      <c r="VB26" s="407"/>
      <c r="VC26" s="407"/>
      <c r="VD26" s="407"/>
      <c r="VE26" s="407"/>
      <c r="VF26" s="407"/>
      <c r="VG26" s="407"/>
      <c r="VH26" s="407"/>
      <c r="VI26" s="407"/>
      <c r="VJ26" s="407"/>
      <c r="VK26" s="407"/>
      <c r="VL26" s="407"/>
      <c r="VM26" s="407"/>
      <c r="VN26" s="407"/>
      <c r="VO26" s="407"/>
      <c r="VP26" s="407"/>
      <c r="VQ26" s="407"/>
      <c r="VR26" s="407"/>
      <c r="VS26" s="407"/>
      <c r="VT26" s="407"/>
      <c r="VU26" s="407"/>
      <c r="VV26" s="407"/>
      <c r="VW26" s="407"/>
      <c r="VX26" s="407"/>
      <c r="VY26" s="407"/>
      <c r="VZ26" s="407"/>
      <c r="WA26" s="407"/>
      <c r="WB26" s="407"/>
      <c r="WC26" s="407"/>
      <c r="WD26" s="407"/>
      <c r="WE26" s="407"/>
      <c r="WF26" s="407"/>
      <c r="WG26" s="407"/>
      <c r="WH26" s="407"/>
      <c r="WI26" s="407"/>
      <c r="WJ26" s="407"/>
      <c r="WK26" s="407"/>
      <c r="WL26" s="407"/>
      <c r="WM26" s="407"/>
      <c r="WN26" s="407"/>
      <c r="WO26" s="407"/>
      <c r="WP26" s="407"/>
      <c r="WQ26" s="407"/>
      <c r="WR26" s="407"/>
      <c r="WS26" s="407"/>
      <c r="WT26" s="407"/>
      <c r="WU26" s="407"/>
      <c r="WV26" s="407"/>
      <c r="WW26" s="407"/>
      <c r="WX26" s="407"/>
      <c r="WY26" s="407"/>
      <c r="WZ26" s="407"/>
      <c r="XA26" s="407"/>
      <c r="XB26" s="407"/>
      <c r="XC26" s="407"/>
    </row>
    <row r="27" spans="1:627" s="137" customFormat="1" ht="15" customHeight="1">
      <c r="A27" s="209"/>
      <c r="B27" s="210"/>
      <c r="C27" s="325" t="s">
        <v>41</v>
      </c>
      <c r="D27" s="210"/>
      <c r="F27" s="326"/>
      <c r="G27" s="177"/>
      <c r="H27" s="173">
        <v>-446</v>
      </c>
      <c r="I27" s="173">
        <v>-461</v>
      </c>
      <c r="J27" s="173">
        <v>-478</v>
      </c>
      <c r="K27" s="173">
        <v>-442</v>
      </c>
      <c r="L27" s="173">
        <v>-1827</v>
      </c>
      <c r="M27" s="327"/>
      <c r="N27" s="173">
        <v>-482</v>
      </c>
      <c r="O27" s="173">
        <v>-507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76"/>
      <c r="EN27" s="176"/>
      <c r="EO27" s="176"/>
      <c r="EP27" s="176"/>
      <c r="EQ27" s="176"/>
      <c r="ER27" s="176"/>
      <c r="ES27" s="176"/>
      <c r="ET27" s="176"/>
      <c r="EU27" s="176"/>
      <c r="EV27" s="176"/>
      <c r="EW27" s="176"/>
      <c r="EX27" s="176"/>
      <c r="EY27" s="176"/>
      <c r="EZ27" s="176"/>
      <c r="FA27" s="176"/>
      <c r="FB27" s="176"/>
      <c r="FC27" s="176"/>
      <c r="FD27" s="176"/>
      <c r="FE27" s="176"/>
      <c r="FF27" s="176"/>
      <c r="FG27" s="176"/>
      <c r="FH27" s="176"/>
      <c r="FI27" s="176"/>
      <c r="FJ27" s="176"/>
      <c r="FK27" s="176"/>
      <c r="FL27" s="176"/>
      <c r="FM27" s="176"/>
      <c r="FN27" s="176"/>
      <c r="FO27" s="176"/>
      <c r="FP27" s="176"/>
      <c r="FQ27" s="176"/>
      <c r="FR27" s="176"/>
      <c r="FS27" s="176"/>
      <c r="FT27" s="176"/>
      <c r="FU27" s="176"/>
      <c r="FV27" s="176"/>
      <c r="FW27" s="176"/>
      <c r="FX27" s="176"/>
      <c r="FY27" s="176"/>
      <c r="FZ27" s="176"/>
      <c r="GA27" s="176"/>
      <c r="GB27" s="176"/>
      <c r="GC27" s="176"/>
      <c r="GD27" s="176"/>
      <c r="GE27" s="176"/>
      <c r="GF27" s="176"/>
      <c r="GG27" s="176"/>
      <c r="GH27" s="176"/>
      <c r="GI27" s="176"/>
      <c r="GJ27" s="176"/>
      <c r="GK27" s="176"/>
      <c r="GL27" s="176"/>
      <c r="GM27" s="176"/>
      <c r="GN27" s="176"/>
      <c r="GO27" s="176"/>
      <c r="GP27" s="176"/>
      <c r="GQ27" s="176"/>
      <c r="GR27" s="176"/>
      <c r="GS27" s="176"/>
      <c r="GT27" s="176"/>
      <c r="GU27" s="176"/>
      <c r="GV27" s="176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  <c r="HO27" s="176"/>
      <c r="HP27" s="176"/>
      <c r="HQ27" s="176"/>
      <c r="HR27" s="176"/>
      <c r="HS27" s="176"/>
      <c r="HT27" s="176"/>
      <c r="HU27" s="176"/>
      <c r="HV27" s="176"/>
      <c r="HW27" s="176"/>
      <c r="HX27" s="176"/>
      <c r="HY27" s="176"/>
      <c r="HZ27" s="176"/>
      <c r="IA27" s="176"/>
      <c r="IB27" s="176"/>
      <c r="IC27" s="176"/>
      <c r="ID27" s="176"/>
      <c r="IE27" s="176"/>
      <c r="IF27" s="176"/>
      <c r="IG27" s="176"/>
      <c r="IH27" s="176"/>
      <c r="II27" s="176"/>
      <c r="IJ27" s="176"/>
      <c r="IK27" s="176"/>
      <c r="IL27" s="176"/>
      <c r="IM27" s="176"/>
      <c r="IN27" s="176"/>
      <c r="IO27" s="176"/>
      <c r="IP27" s="176"/>
      <c r="IQ27" s="176"/>
      <c r="IR27" s="176"/>
      <c r="IS27" s="176"/>
      <c r="IT27" s="176"/>
      <c r="IU27" s="176"/>
      <c r="IV27" s="176"/>
      <c r="IW27" s="176"/>
      <c r="IX27" s="176"/>
      <c r="IY27" s="176"/>
      <c r="IZ27" s="176"/>
      <c r="JA27" s="176"/>
      <c r="JB27" s="176"/>
      <c r="JC27" s="176"/>
      <c r="JD27" s="176"/>
      <c r="JE27" s="176"/>
      <c r="JF27" s="176"/>
      <c r="JG27" s="176"/>
      <c r="JH27" s="176"/>
      <c r="JI27" s="176"/>
      <c r="JJ27" s="176"/>
      <c r="JK27" s="176"/>
      <c r="JL27" s="176"/>
      <c r="JM27" s="176"/>
      <c r="JN27" s="176"/>
      <c r="JO27" s="176"/>
      <c r="JP27" s="176"/>
      <c r="JQ27" s="176"/>
      <c r="JR27" s="176"/>
      <c r="JS27" s="176"/>
      <c r="JT27" s="176"/>
      <c r="JU27" s="176"/>
      <c r="JV27" s="176"/>
      <c r="JW27" s="176"/>
      <c r="JX27" s="176"/>
      <c r="JY27" s="176"/>
      <c r="JZ27" s="176"/>
      <c r="KA27" s="176"/>
      <c r="KB27" s="176"/>
      <c r="KC27" s="176"/>
      <c r="KD27" s="176"/>
      <c r="KE27" s="176"/>
      <c r="KF27" s="176"/>
      <c r="KG27" s="176"/>
      <c r="KH27" s="176"/>
      <c r="KI27" s="176"/>
      <c r="KJ27" s="176"/>
      <c r="KK27" s="176"/>
      <c r="KL27" s="176"/>
      <c r="KM27" s="176"/>
      <c r="KN27" s="176"/>
      <c r="KO27" s="176"/>
      <c r="KP27" s="176"/>
      <c r="KQ27" s="176"/>
      <c r="KR27" s="176"/>
      <c r="KS27" s="176"/>
      <c r="KT27" s="176"/>
      <c r="KU27" s="176"/>
      <c r="KV27" s="176"/>
      <c r="KW27" s="176"/>
      <c r="KX27" s="176"/>
      <c r="KY27" s="176"/>
      <c r="KZ27" s="176"/>
      <c r="LA27" s="176"/>
      <c r="LB27" s="176"/>
      <c r="LC27" s="176"/>
      <c r="LD27" s="176"/>
      <c r="LE27" s="176"/>
      <c r="LF27" s="176"/>
      <c r="LG27" s="176"/>
      <c r="LH27" s="176"/>
      <c r="LI27" s="176"/>
      <c r="LJ27" s="176"/>
      <c r="LK27" s="176"/>
      <c r="LL27" s="176"/>
      <c r="LM27" s="176"/>
      <c r="LN27" s="176"/>
      <c r="LO27" s="176"/>
      <c r="LP27" s="176"/>
      <c r="LQ27" s="176"/>
      <c r="LR27" s="176"/>
      <c r="LS27" s="176"/>
      <c r="LT27" s="176"/>
      <c r="LU27" s="176"/>
      <c r="LV27" s="176"/>
      <c r="LW27" s="176"/>
      <c r="LX27" s="176"/>
      <c r="LY27" s="176"/>
      <c r="LZ27" s="176"/>
      <c r="MA27" s="176"/>
      <c r="MB27" s="176"/>
      <c r="MC27" s="176"/>
      <c r="MD27" s="176"/>
      <c r="ME27" s="176"/>
      <c r="MF27" s="176"/>
      <c r="MG27" s="176"/>
      <c r="MH27" s="176"/>
      <c r="MI27" s="176"/>
      <c r="MJ27" s="176"/>
      <c r="MK27" s="176"/>
      <c r="ML27" s="176"/>
      <c r="MM27" s="176"/>
      <c r="MN27" s="176"/>
      <c r="MO27" s="176"/>
      <c r="MP27" s="176"/>
      <c r="MQ27" s="176"/>
      <c r="MR27" s="176"/>
      <c r="MS27" s="176"/>
      <c r="MT27" s="176"/>
      <c r="MU27" s="176"/>
      <c r="MV27" s="176"/>
      <c r="MW27" s="176"/>
      <c r="MX27" s="176"/>
      <c r="MY27" s="176"/>
      <c r="MZ27" s="176"/>
      <c r="NA27" s="176"/>
      <c r="NB27" s="176"/>
      <c r="NC27" s="176"/>
      <c r="ND27" s="176"/>
      <c r="NE27" s="176"/>
      <c r="NF27" s="176"/>
      <c r="NG27" s="176"/>
      <c r="NH27" s="176"/>
      <c r="NI27" s="176"/>
      <c r="NJ27" s="176"/>
      <c r="NK27" s="176"/>
      <c r="NL27" s="176"/>
      <c r="NM27" s="176"/>
      <c r="NN27" s="176"/>
      <c r="NO27" s="176"/>
      <c r="NP27" s="176"/>
      <c r="NQ27" s="176"/>
      <c r="NR27" s="176"/>
      <c r="NS27" s="176"/>
      <c r="NT27" s="176"/>
      <c r="NU27" s="176"/>
      <c r="NV27" s="176"/>
      <c r="NW27" s="176"/>
      <c r="NX27" s="176"/>
      <c r="NY27" s="176"/>
      <c r="NZ27" s="176"/>
      <c r="OA27" s="176"/>
      <c r="OB27" s="176"/>
      <c r="OC27" s="176"/>
      <c r="OD27" s="176"/>
      <c r="OE27" s="176"/>
      <c r="OF27" s="176"/>
      <c r="OG27" s="176"/>
      <c r="OH27" s="176"/>
      <c r="OI27" s="176"/>
      <c r="OJ27" s="176"/>
      <c r="OK27" s="176"/>
      <c r="OL27" s="176"/>
      <c r="OM27" s="176"/>
      <c r="ON27" s="176"/>
      <c r="OO27" s="176"/>
      <c r="OP27" s="176"/>
      <c r="OQ27" s="176"/>
      <c r="OR27" s="176"/>
      <c r="OS27" s="176"/>
      <c r="OT27" s="176"/>
      <c r="OU27" s="176"/>
      <c r="OV27" s="176"/>
      <c r="OW27" s="176"/>
      <c r="OX27" s="176"/>
      <c r="OY27" s="176"/>
      <c r="OZ27" s="176"/>
      <c r="PA27" s="176"/>
      <c r="PB27" s="176"/>
      <c r="PC27" s="176"/>
      <c r="PD27" s="176"/>
      <c r="PE27" s="176"/>
      <c r="PF27" s="176"/>
      <c r="PG27" s="176"/>
      <c r="PH27" s="176"/>
      <c r="PI27" s="176"/>
      <c r="PJ27" s="176"/>
      <c r="PK27" s="176"/>
      <c r="PL27" s="176"/>
      <c r="PM27" s="176"/>
      <c r="PN27" s="176"/>
      <c r="PO27" s="176"/>
      <c r="PP27" s="176"/>
      <c r="PQ27" s="176"/>
      <c r="PR27" s="176"/>
      <c r="PS27" s="176"/>
      <c r="PT27" s="176"/>
      <c r="PU27" s="176"/>
      <c r="PV27" s="176"/>
      <c r="PW27" s="176"/>
      <c r="PX27" s="176"/>
      <c r="PY27" s="176"/>
      <c r="PZ27" s="176"/>
      <c r="QA27" s="176"/>
      <c r="QB27" s="176"/>
      <c r="QC27" s="176"/>
      <c r="QD27" s="176"/>
      <c r="QE27" s="176"/>
      <c r="QF27" s="176"/>
      <c r="QG27" s="176"/>
      <c r="QH27" s="176"/>
      <c r="QI27" s="176"/>
      <c r="QJ27" s="176"/>
      <c r="QK27" s="176"/>
      <c r="QL27" s="176"/>
      <c r="QM27" s="176"/>
      <c r="QN27" s="176"/>
      <c r="QO27" s="176"/>
      <c r="QP27" s="176"/>
      <c r="QQ27" s="176"/>
      <c r="QR27" s="176"/>
      <c r="QS27" s="176"/>
      <c r="QT27" s="176"/>
      <c r="QU27" s="176"/>
      <c r="QV27" s="176"/>
      <c r="QW27" s="176"/>
      <c r="QX27" s="176"/>
      <c r="QY27" s="176"/>
      <c r="QZ27" s="176"/>
      <c r="RA27" s="176"/>
      <c r="RB27" s="176"/>
      <c r="RC27" s="176"/>
      <c r="RD27" s="176"/>
      <c r="RE27" s="176"/>
      <c r="RF27" s="176"/>
      <c r="RG27" s="176"/>
      <c r="RH27" s="176"/>
      <c r="RI27" s="176"/>
      <c r="RJ27" s="176"/>
      <c r="RK27" s="176"/>
      <c r="RL27" s="176"/>
      <c r="RM27" s="176"/>
      <c r="RN27" s="176"/>
      <c r="RO27" s="176"/>
      <c r="RP27" s="176"/>
      <c r="RQ27" s="176"/>
      <c r="RR27" s="176"/>
      <c r="RS27" s="176"/>
      <c r="RT27" s="176"/>
      <c r="RU27" s="176"/>
      <c r="RV27" s="176"/>
      <c r="RW27" s="176"/>
      <c r="RX27" s="176"/>
      <c r="RY27" s="176"/>
      <c r="RZ27" s="176"/>
      <c r="SA27" s="176"/>
      <c r="SB27" s="176"/>
      <c r="SC27" s="176"/>
      <c r="SD27" s="176"/>
      <c r="SE27" s="176"/>
      <c r="SF27" s="176"/>
      <c r="SG27" s="176"/>
      <c r="SH27" s="176"/>
      <c r="SI27" s="176"/>
      <c r="SJ27" s="176"/>
      <c r="SK27" s="176"/>
      <c r="SL27" s="176"/>
      <c r="SM27" s="176"/>
      <c r="SN27" s="176"/>
      <c r="SO27" s="176"/>
      <c r="SP27" s="176"/>
      <c r="SQ27" s="176"/>
      <c r="SR27" s="176"/>
      <c r="SS27" s="176"/>
      <c r="ST27" s="176"/>
      <c r="SU27" s="176"/>
      <c r="SV27" s="176"/>
      <c r="SW27" s="176"/>
      <c r="SX27" s="176"/>
      <c r="SY27" s="176"/>
      <c r="SZ27" s="176"/>
      <c r="TA27" s="176"/>
      <c r="TB27" s="176"/>
      <c r="TC27" s="176"/>
      <c r="TD27" s="176"/>
      <c r="TE27" s="176"/>
      <c r="TF27" s="176"/>
      <c r="TG27" s="176"/>
      <c r="TH27" s="176"/>
      <c r="TI27" s="176"/>
      <c r="TJ27" s="176"/>
      <c r="TK27" s="176"/>
      <c r="TL27" s="176"/>
      <c r="TM27" s="176"/>
      <c r="TN27" s="176"/>
      <c r="TO27" s="176"/>
      <c r="TP27" s="176"/>
      <c r="TQ27" s="176"/>
      <c r="TR27" s="176"/>
      <c r="TS27" s="176"/>
      <c r="TT27" s="176"/>
      <c r="TU27" s="176"/>
      <c r="TV27" s="176"/>
      <c r="TW27" s="176"/>
      <c r="TX27" s="176"/>
      <c r="TY27" s="176"/>
      <c r="TZ27" s="176"/>
      <c r="UA27" s="176"/>
      <c r="UB27" s="176"/>
      <c r="UC27" s="176"/>
      <c r="UD27" s="176"/>
      <c r="UE27" s="176"/>
      <c r="UF27" s="176"/>
      <c r="UG27" s="176"/>
      <c r="UH27" s="176"/>
      <c r="UI27" s="176"/>
      <c r="UJ27" s="176"/>
      <c r="UK27" s="176"/>
      <c r="UL27" s="176"/>
      <c r="UM27" s="176"/>
      <c r="UN27" s="176"/>
      <c r="UO27" s="176"/>
      <c r="UP27" s="176"/>
      <c r="UQ27" s="176"/>
      <c r="UR27" s="176"/>
      <c r="US27" s="176"/>
      <c r="UT27" s="176"/>
      <c r="UU27" s="176"/>
      <c r="UV27" s="176"/>
      <c r="UW27" s="176"/>
      <c r="UX27" s="176"/>
      <c r="UY27" s="176"/>
      <c r="UZ27" s="176"/>
      <c r="VA27" s="176"/>
      <c r="VB27" s="176"/>
      <c r="VC27" s="176"/>
      <c r="VD27" s="176"/>
      <c r="VE27" s="176"/>
      <c r="VF27" s="176"/>
      <c r="VG27" s="176"/>
      <c r="VH27" s="176"/>
      <c r="VI27" s="176"/>
      <c r="VJ27" s="176"/>
      <c r="VK27" s="176"/>
      <c r="VL27" s="176"/>
      <c r="VM27" s="176"/>
      <c r="VN27" s="176"/>
      <c r="VO27" s="176"/>
      <c r="VP27" s="176"/>
      <c r="VQ27" s="176"/>
      <c r="VR27" s="176"/>
      <c r="VS27" s="176"/>
      <c r="VT27" s="176"/>
      <c r="VU27" s="176"/>
      <c r="VV27" s="176"/>
      <c r="VW27" s="176"/>
      <c r="VX27" s="176"/>
      <c r="VY27" s="176"/>
      <c r="VZ27" s="176"/>
      <c r="WA27" s="176"/>
      <c r="WB27" s="176"/>
      <c r="WC27" s="176"/>
      <c r="WD27" s="176"/>
      <c r="WE27" s="176"/>
      <c r="WF27" s="176"/>
      <c r="WG27" s="176"/>
      <c r="WH27" s="176"/>
      <c r="WI27" s="176"/>
      <c r="WJ27" s="176"/>
      <c r="WK27" s="176"/>
      <c r="WL27" s="176"/>
      <c r="WM27" s="176"/>
      <c r="WN27" s="176"/>
      <c r="WO27" s="176"/>
      <c r="WP27" s="176"/>
      <c r="WQ27" s="176"/>
      <c r="WR27" s="176"/>
      <c r="WS27" s="176"/>
      <c r="WT27" s="176"/>
      <c r="WU27" s="176"/>
      <c r="WV27" s="176"/>
      <c r="WW27" s="176"/>
      <c r="WX27" s="176"/>
      <c r="WY27" s="176"/>
      <c r="WZ27" s="176"/>
      <c r="XA27" s="176"/>
      <c r="XB27" s="176"/>
      <c r="XC27" s="176"/>
    </row>
    <row r="28" spans="1:627" s="137" customFormat="1" ht="15" customHeight="1">
      <c r="A28" s="209"/>
      <c r="B28" s="210"/>
      <c r="C28" s="325" t="s">
        <v>42</v>
      </c>
      <c r="F28" s="326"/>
      <c r="G28" s="177"/>
      <c r="H28" s="173">
        <v>-148</v>
      </c>
      <c r="I28" s="173">
        <v>-152</v>
      </c>
      <c r="J28" s="173">
        <v>-142</v>
      </c>
      <c r="K28" s="173">
        <v>-148</v>
      </c>
      <c r="L28" s="173">
        <v>-590</v>
      </c>
      <c r="M28" s="327"/>
      <c r="N28" s="173">
        <v>-151</v>
      </c>
      <c r="O28" s="173">
        <v>-162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6"/>
      <c r="GQ28" s="176"/>
      <c r="GR28" s="176"/>
      <c r="GS28" s="176"/>
      <c r="GT28" s="176"/>
      <c r="GU28" s="176"/>
      <c r="GV28" s="176"/>
      <c r="GW28" s="176"/>
      <c r="GX28" s="176"/>
      <c r="GY28" s="176"/>
      <c r="GZ28" s="176"/>
      <c r="HA28" s="176"/>
      <c r="HB28" s="176"/>
      <c r="HC28" s="176"/>
      <c r="HD28" s="176"/>
      <c r="HE28" s="176"/>
      <c r="HF28" s="176"/>
      <c r="HG28" s="176"/>
      <c r="HH28" s="176"/>
      <c r="HI28" s="176"/>
      <c r="HJ28" s="176"/>
      <c r="HK28" s="176"/>
      <c r="HL28" s="176"/>
      <c r="HM28" s="176"/>
      <c r="HN28" s="176"/>
      <c r="HO28" s="176"/>
      <c r="HP28" s="176"/>
      <c r="HQ28" s="176"/>
      <c r="HR28" s="176"/>
      <c r="HS28" s="176"/>
      <c r="HT28" s="176"/>
      <c r="HU28" s="176"/>
      <c r="HV28" s="176"/>
      <c r="HW28" s="176"/>
      <c r="HX28" s="176"/>
      <c r="HY28" s="176"/>
      <c r="HZ28" s="176"/>
      <c r="IA28" s="176"/>
      <c r="IB28" s="176"/>
      <c r="IC28" s="176"/>
      <c r="ID28" s="176"/>
      <c r="IE28" s="176"/>
      <c r="IF28" s="176"/>
      <c r="IG28" s="176"/>
      <c r="IH28" s="176"/>
      <c r="II28" s="176"/>
      <c r="IJ28" s="176"/>
      <c r="IK28" s="176"/>
      <c r="IL28" s="176"/>
      <c r="IM28" s="176"/>
      <c r="IN28" s="176"/>
      <c r="IO28" s="176"/>
      <c r="IP28" s="176"/>
      <c r="IQ28" s="176"/>
      <c r="IR28" s="176"/>
      <c r="IS28" s="176"/>
      <c r="IT28" s="176"/>
      <c r="IU28" s="176"/>
      <c r="IV28" s="176"/>
      <c r="IW28" s="176"/>
      <c r="IX28" s="176"/>
      <c r="IY28" s="176"/>
      <c r="IZ28" s="176"/>
      <c r="JA28" s="176"/>
      <c r="JB28" s="176"/>
      <c r="JC28" s="176"/>
      <c r="JD28" s="176"/>
      <c r="JE28" s="176"/>
      <c r="JF28" s="176"/>
      <c r="JG28" s="176"/>
      <c r="JH28" s="176"/>
      <c r="JI28" s="176"/>
      <c r="JJ28" s="176"/>
      <c r="JK28" s="176"/>
      <c r="JL28" s="176"/>
      <c r="JM28" s="176"/>
      <c r="JN28" s="176"/>
      <c r="JO28" s="176"/>
      <c r="JP28" s="176"/>
      <c r="JQ28" s="176"/>
      <c r="JR28" s="176"/>
      <c r="JS28" s="176"/>
      <c r="JT28" s="176"/>
      <c r="JU28" s="176"/>
      <c r="JV28" s="176"/>
      <c r="JW28" s="176"/>
      <c r="JX28" s="176"/>
      <c r="JY28" s="176"/>
      <c r="JZ28" s="176"/>
      <c r="KA28" s="176"/>
      <c r="KB28" s="176"/>
      <c r="KC28" s="176"/>
      <c r="KD28" s="176"/>
      <c r="KE28" s="176"/>
      <c r="KF28" s="176"/>
      <c r="KG28" s="176"/>
      <c r="KH28" s="176"/>
      <c r="KI28" s="176"/>
      <c r="KJ28" s="176"/>
      <c r="KK28" s="176"/>
      <c r="KL28" s="176"/>
      <c r="KM28" s="176"/>
      <c r="KN28" s="176"/>
      <c r="KO28" s="176"/>
      <c r="KP28" s="176"/>
      <c r="KQ28" s="176"/>
      <c r="KR28" s="176"/>
      <c r="KS28" s="176"/>
      <c r="KT28" s="176"/>
      <c r="KU28" s="176"/>
      <c r="KV28" s="176"/>
      <c r="KW28" s="176"/>
      <c r="KX28" s="176"/>
      <c r="KY28" s="176"/>
      <c r="KZ28" s="176"/>
      <c r="LA28" s="176"/>
      <c r="LB28" s="176"/>
      <c r="LC28" s="176"/>
      <c r="LD28" s="176"/>
      <c r="LE28" s="176"/>
      <c r="LF28" s="176"/>
      <c r="LG28" s="176"/>
      <c r="LH28" s="176"/>
      <c r="LI28" s="176"/>
      <c r="LJ28" s="176"/>
      <c r="LK28" s="176"/>
      <c r="LL28" s="176"/>
      <c r="LM28" s="176"/>
      <c r="LN28" s="176"/>
      <c r="LO28" s="176"/>
      <c r="LP28" s="176"/>
      <c r="LQ28" s="176"/>
      <c r="LR28" s="176"/>
      <c r="LS28" s="176"/>
      <c r="LT28" s="176"/>
      <c r="LU28" s="176"/>
      <c r="LV28" s="176"/>
      <c r="LW28" s="176"/>
      <c r="LX28" s="176"/>
      <c r="LY28" s="176"/>
      <c r="LZ28" s="176"/>
      <c r="MA28" s="176"/>
      <c r="MB28" s="176"/>
      <c r="MC28" s="176"/>
      <c r="MD28" s="176"/>
      <c r="ME28" s="176"/>
      <c r="MF28" s="176"/>
      <c r="MG28" s="176"/>
      <c r="MH28" s="176"/>
      <c r="MI28" s="176"/>
      <c r="MJ28" s="176"/>
      <c r="MK28" s="176"/>
      <c r="ML28" s="176"/>
      <c r="MM28" s="176"/>
      <c r="MN28" s="176"/>
      <c r="MO28" s="176"/>
      <c r="MP28" s="176"/>
      <c r="MQ28" s="176"/>
      <c r="MR28" s="176"/>
      <c r="MS28" s="176"/>
      <c r="MT28" s="176"/>
      <c r="MU28" s="176"/>
      <c r="MV28" s="176"/>
      <c r="MW28" s="176"/>
      <c r="MX28" s="176"/>
      <c r="MY28" s="176"/>
      <c r="MZ28" s="176"/>
      <c r="NA28" s="176"/>
      <c r="NB28" s="176"/>
      <c r="NC28" s="176"/>
      <c r="ND28" s="176"/>
      <c r="NE28" s="176"/>
      <c r="NF28" s="176"/>
      <c r="NG28" s="176"/>
      <c r="NH28" s="176"/>
      <c r="NI28" s="176"/>
      <c r="NJ28" s="176"/>
      <c r="NK28" s="176"/>
      <c r="NL28" s="176"/>
      <c r="NM28" s="176"/>
      <c r="NN28" s="176"/>
      <c r="NO28" s="176"/>
      <c r="NP28" s="176"/>
      <c r="NQ28" s="176"/>
      <c r="NR28" s="176"/>
      <c r="NS28" s="176"/>
      <c r="NT28" s="176"/>
      <c r="NU28" s="176"/>
      <c r="NV28" s="176"/>
      <c r="NW28" s="176"/>
      <c r="NX28" s="176"/>
      <c r="NY28" s="176"/>
      <c r="NZ28" s="176"/>
      <c r="OA28" s="176"/>
      <c r="OB28" s="176"/>
      <c r="OC28" s="176"/>
      <c r="OD28" s="176"/>
      <c r="OE28" s="176"/>
      <c r="OF28" s="176"/>
      <c r="OG28" s="176"/>
      <c r="OH28" s="176"/>
      <c r="OI28" s="176"/>
      <c r="OJ28" s="176"/>
      <c r="OK28" s="176"/>
      <c r="OL28" s="176"/>
      <c r="OM28" s="176"/>
      <c r="ON28" s="176"/>
      <c r="OO28" s="176"/>
      <c r="OP28" s="176"/>
      <c r="OQ28" s="176"/>
      <c r="OR28" s="176"/>
      <c r="OS28" s="176"/>
      <c r="OT28" s="176"/>
      <c r="OU28" s="176"/>
      <c r="OV28" s="176"/>
      <c r="OW28" s="176"/>
      <c r="OX28" s="176"/>
      <c r="OY28" s="176"/>
      <c r="OZ28" s="176"/>
      <c r="PA28" s="176"/>
      <c r="PB28" s="176"/>
      <c r="PC28" s="176"/>
      <c r="PD28" s="176"/>
      <c r="PE28" s="176"/>
      <c r="PF28" s="176"/>
      <c r="PG28" s="176"/>
      <c r="PH28" s="176"/>
      <c r="PI28" s="176"/>
      <c r="PJ28" s="176"/>
      <c r="PK28" s="176"/>
      <c r="PL28" s="176"/>
      <c r="PM28" s="176"/>
      <c r="PN28" s="176"/>
      <c r="PO28" s="176"/>
      <c r="PP28" s="176"/>
      <c r="PQ28" s="176"/>
      <c r="PR28" s="176"/>
      <c r="PS28" s="176"/>
      <c r="PT28" s="176"/>
      <c r="PU28" s="176"/>
      <c r="PV28" s="176"/>
      <c r="PW28" s="176"/>
      <c r="PX28" s="176"/>
      <c r="PY28" s="176"/>
      <c r="PZ28" s="176"/>
      <c r="QA28" s="176"/>
      <c r="QB28" s="176"/>
      <c r="QC28" s="176"/>
      <c r="QD28" s="176"/>
      <c r="QE28" s="176"/>
      <c r="QF28" s="176"/>
      <c r="QG28" s="176"/>
      <c r="QH28" s="176"/>
      <c r="QI28" s="176"/>
      <c r="QJ28" s="176"/>
      <c r="QK28" s="176"/>
      <c r="QL28" s="176"/>
      <c r="QM28" s="176"/>
      <c r="QN28" s="176"/>
      <c r="QO28" s="176"/>
      <c r="QP28" s="176"/>
      <c r="QQ28" s="176"/>
      <c r="QR28" s="176"/>
      <c r="QS28" s="176"/>
      <c r="QT28" s="176"/>
      <c r="QU28" s="176"/>
      <c r="QV28" s="176"/>
      <c r="QW28" s="176"/>
      <c r="QX28" s="176"/>
      <c r="QY28" s="176"/>
      <c r="QZ28" s="176"/>
      <c r="RA28" s="176"/>
      <c r="RB28" s="176"/>
      <c r="RC28" s="176"/>
      <c r="RD28" s="176"/>
      <c r="RE28" s="176"/>
      <c r="RF28" s="176"/>
      <c r="RG28" s="176"/>
      <c r="RH28" s="176"/>
      <c r="RI28" s="176"/>
      <c r="RJ28" s="176"/>
      <c r="RK28" s="176"/>
      <c r="RL28" s="176"/>
      <c r="RM28" s="176"/>
      <c r="RN28" s="176"/>
      <c r="RO28" s="176"/>
      <c r="RP28" s="176"/>
      <c r="RQ28" s="176"/>
      <c r="RR28" s="176"/>
      <c r="RS28" s="176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76"/>
      <c r="SE28" s="176"/>
      <c r="SF28" s="176"/>
      <c r="SG28" s="176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76"/>
      <c r="SS28" s="176"/>
      <c r="ST28" s="176"/>
      <c r="SU28" s="176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76"/>
      <c r="TG28" s="176"/>
      <c r="TH28" s="176"/>
      <c r="TI28" s="176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76"/>
      <c r="TU28" s="176"/>
      <c r="TV28" s="176"/>
      <c r="TW28" s="176"/>
      <c r="TX28" s="176"/>
      <c r="TY28" s="176"/>
      <c r="TZ28" s="176"/>
      <c r="UA28" s="176"/>
      <c r="UB28" s="176"/>
      <c r="UC28" s="176"/>
      <c r="UD28" s="176"/>
      <c r="UE28" s="176"/>
      <c r="UF28" s="176"/>
      <c r="UG28" s="176"/>
      <c r="UH28" s="176"/>
      <c r="UI28" s="176"/>
      <c r="UJ28" s="176"/>
      <c r="UK28" s="176"/>
      <c r="UL28" s="176"/>
      <c r="UM28" s="176"/>
      <c r="UN28" s="176"/>
      <c r="UO28" s="176"/>
      <c r="UP28" s="176"/>
      <c r="UQ28" s="176"/>
      <c r="UR28" s="176"/>
      <c r="US28" s="176"/>
      <c r="UT28" s="176"/>
      <c r="UU28" s="176"/>
      <c r="UV28" s="176"/>
      <c r="UW28" s="176"/>
      <c r="UX28" s="176"/>
      <c r="UY28" s="176"/>
      <c r="UZ28" s="176"/>
      <c r="VA28" s="176"/>
      <c r="VB28" s="176"/>
      <c r="VC28" s="176"/>
      <c r="VD28" s="176"/>
      <c r="VE28" s="176"/>
      <c r="VF28" s="176"/>
      <c r="VG28" s="176"/>
      <c r="VH28" s="176"/>
      <c r="VI28" s="176"/>
      <c r="VJ28" s="176"/>
      <c r="VK28" s="176"/>
      <c r="VL28" s="176"/>
      <c r="VM28" s="176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  <c r="VX28" s="176"/>
      <c r="VY28" s="176"/>
      <c r="VZ28" s="176"/>
      <c r="WA28" s="176"/>
      <c r="WB28" s="176"/>
      <c r="WC28" s="176"/>
      <c r="WD28" s="176"/>
      <c r="WE28" s="176"/>
      <c r="WF28" s="176"/>
      <c r="WG28" s="176"/>
      <c r="WH28" s="176"/>
      <c r="WI28" s="176"/>
      <c r="WJ28" s="176"/>
      <c r="WK28" s="176"/>
      <c r="WL28" s="176"/>
      <c r="WM28" s="176"/>
      <c r="WN28" s="176"/>
      <c r="WO28" s="176"/>
      <c r="WP28" s="176"/>
      <c r="WQ28" s="176"/>
      <c r="WR28" s="176"/>
      <c r="WS28" s="176"/>
      <c r="WT28" s="176"/>
      <c r="WU28" s="176"/>
      <c r="WV28" s="176"/>
      <c r="WW28" s="176"/>
      <c r="WX28" s="176"/>
      <c r="WY28" s="176"/>
      <c r="WZ28" s="176"/>
      <c r="XA28" s="176"/>
      <c r="XB28" s="176"/>
      <c r="XC28" s="176"/>
    </row>
    <row r="29" spans="1:627" s="137" customFormat="1" ht="15" customHeight="1">
      <c r="A29" s="209"/>
      <c r="B29" s="210"/>
      <c r="C29" s="325" t="s">
        <v>43</v>
      </c>
      <c r="D29" s="210"/>
      <c r="F29" s="326"/>
      <c r="G29" s="177"/>
      <c r="H29" s="173">
        <v>-583</v>
      </c>
      <c r="I29" s="173">
        <v>-578</v>
      </c>
      <c r="J29" s="173">
        <v>-589</v>
      </c>
      <c r="K29" s="173">
        <v>-764</v>
      </c>
      <c r="L29" s="173">
        <v>-2514</v>
      </c>
      <c r="M29" s="327"/>
      <c r="N29" s="173">
        <v>-546</v>
      </c>
      <c r="O29" s="173">
        <v>-552</v>
      </c>
      <c r="P29" s="328"/>
      <c r="Q29" s="328"/>
      <c r="R29" s="408"/>
      <c r="S29" s="408"/>
      <c r="T29" s="408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76"/>
      <c r="IU29" s="176"/>
      <c r="IV29" s="176"/>
      <c r="IW29" s="176"/>
      <c r="IX29" s="176"/>
      <c r="IY29" s="176"/>
      <c r="IZ29" s="176"/>
      <c r="JA29" s="176"/>
      <c r="JB29" s="176"/>
      <c r="JC29" s="176"/>
      <c r="JD29" s="176"/>
      <c r="JE29" s="176"/>
      <c r="JF29" s="176"/>
      <c r="JG29" s="176"/>
      <c r="JH29" s="176"/>
      <c r="JI29" s="176"/>
      <c r="JJ29" s="176"/>
      <c r="JK29" s="176"/>
      <c r="JL29" s="176"/>
      <c r="JM29" s="176"/>
      <c r="JN29" s="176"/>
      <c r="JO29" s="176"/>
      <c r="JP29" s="176"/>
      <c r="JQ29" s="176"/>
      <c r="JR29" s="176"/>
      <c r="JS29" s="176"/>
      <c r="JT29" s="176"/>
      <c r="JU29" s="176"/>
      <c r="JV29" s="176"/>
      <c r="JW29" s="176"/>
      <c r="JX29" s="176"/>
      <c r="JY29" s="176"/>
      <c r="JZ29" s="176"/>
      <c r="KA29" s="176"/>
      <c r="KB29" s="176"/>
      <c r="KC29" s="176"/>
      <c r="KD29" s="176"/>
      <c r="KE29" s="176"/>
      <c r="KF29" s="176"/>
      <c r="KG29" s="176"/>
      <c r="KH29" s="176"/>
      <c r="KI29" s="176"/>
      <c r="KJ29" s="176"/>
      <c r="KK29" s="176"/>
      <c r="KL29" s="176"/>
      <c r="KM29" s="176"/>
      <c r="KN29" s="176"/>
      <c r="KO29" s="176"/>
      <c r="KP29" s="176"/>
      <c r="KQ29" s="176"/>
      <c r="KR29" s="176"/>
      <c r="KS29" s="176"/>
      <c r="KT29" s="176"/>
      <c r="KU29" s="176"/>
      <c r="KV29" s="176"/>
      <c r="KW29" s="176"/>
      <c r="KX29" s="176"/>
      <c r="KY29" s="176"/>
      <c r="KZ29" s="176"/>
      <c r="LA29" s="176"/>
      <c r="LB29" s="176"/>
      <c r="LC29" s="176"/>
      <c r="LD29" s="176"/>
      <c r="LE29" s="176"/>
      <c r="LF29" s="176"/>
      <c r="LG29" s="176"/>
      <c r="LH29" s="176"/>
      <c r="LI29" s="176"/>
      <c r="LJ29" s="176"/>
      <c r="LK29" s="176"/>
      <c r="LL29" s="176"/>
      <c r="LM29" s="176"/>
      <c r="LN29" s="176"/>
      <c r="LO29" s="176"/>
      <c r="LP29" s="176"/>
      <c r="LQ29" s="176"/>
      <c r="LR29" s="176"/>
      <c r="LS29" s="176"/>
      <c r="LT29" s="176"/>
      <c r="LU29" s="176"/>
      <c r="LV29" s="176"/>
      <c r="LW29" s="176"/>
      <c r="LX29" s="176"/>
      <c r="LY29" s="176"/>
      <c r="LZ29" s="176"/>
      <c r="MA29" s="176"/>
      <c r="MB29" s="176"/>
      <c r="MC29" s="176"/>
      <c r="MD29" s="176"/>
      <c r="ME29" s="176"/>
      <c r="MF29" s="176"/>
      <c r="MG29" s="176"/>
      <c r="MH29" s="176"/>
      <c r="MI29" s="176"/>
      <c r="MJ29" s="176"/>
      <c r="MK29" s="176"/>
      <c r="ML29" s="176"/>
      <c r="MM29" s="176"/>
      <c r="MN29" s="176"/>
      <c r="MO29" s="176"/>
      <c r="MP29" s="176"/>
      <c r="MQ29" s="176"/>
      <c r="MR29" s="176"/>
      <c r="MS29" s="176"/>
      <c r="MT29" s="176"/>
      <c r="MU29" s="176"/>
      <c r="MV29" s="176"/>
      <c r="MW29" s="176"/>
      <c r="MX29" s="176"/>
      <c r="MY29" s="176"/>
      <c r="MZ29" s="176"/>
      <c r="NA29" s="176"/>
      <c r="NB29" s="176"/>
      <c r="NC29" s="176"/>
      <c r="ND29" s="176"/>
      <c r="NE29" s="176"/>
      <c r="NF29" s="176"/>
      <c r="NG29" s="176"/>
      <c r="NH29" s="176"/>
      <c r="NI29" s="176"/>
      <c r="NJ29" s="176"/>
      <c r="NK29" s="176"/>
      <c r="NL29" s="176"/>
      <c r="NM29" s="176"/>
      <c r="NN29" s="176"/>
      <c r="NO29" s="176"/>
      <c r="NP29" s="176"/>
      <c r="NQ29" s="176"/>
      <c r="NR29" s="176"/>
      <c r="NS29" s="176"/>
      <c r="NT29" s="176"/>
      <c r="NU29" s="176"/>
      <c r="NV29" s="176"/>
      <c r="NW29" s="176"/>
      <c r="NX29" s="176"/>
      <c r="NY29" s="176"/>
      <c r="NZ29" s="176"/>
      <c r="OA29" s="176"/>
      <c r="OB29" s="176"/>
      <c r="OC29" s="176"/>
      <c r="OD29" s="176"/>
      <c r="OE29" s="176"/>
      <c r="OF29" s="176"/>
      <c r="OG29" s="176"/>
      <c r="OH29" s="176"/>
      <c r="OI29" s="176"/>
      <c r="OJ29" s="176"/>
      <c r="OK29" s="176"/>
      <c r="OL29" s="176"/>
      <c r="OM29" s="176"/>
      <c r="ON29" s="176"/>
      <c r="OO29" s="176"/>
      <c r="OP29" s="176"/>
      <c r="OQ29" s="176"/>
      <c r="OR29" s="176"/>
      <c r="OS29" s="176"/>
      <c r="OT29" s="176"/>
      <c r="OU29" s="176"/>
      <c r="OV29" s="176"/>
      <c r="OW29" s="176"/>
      <c r="OX29" s="176"/>
      <c r="OY29" s="176"/>
      <c r="OZ29" s="176"/>
      <c r="PA29" s="176"/>
      <c r="PB29" s="176"/>
      <c r="PC29" s="176"/>
      <c r="PD29" s="176"/>
      <c r="PE29" s="176"/>
      <c r="PF29" s="176"/>
      <c r="PG29" s="176"/>
      <c r="PH29" s="176"/>
      <c r="PI29" s="176"/>
      <c r="PJ29" s="176"/>
      <c r="PK29" s="176"/>
      <c r="PL29" s="176"/>
      <c r="PM29" s="176"/>
      <c r="PN29" s="176"/>
      <c r="PO29" s="176"/>
      <c r="PP29" s="176"/>
      <c r="PQ29" s="176"/>
      <c r="PR29" s="176"/>
      <c r="PS29" s="176"/>
      <c r="PT29" s="176"/>
      <c r="PU29" s="176"/>
      <c r="PV29" s="176"/>
      <c r="PW29" s="176"/>
      <c r="PX29" s="176"/>
      <c r="PY29" s="176"/>
      <c r="PZ29" s="176"/>
      <c r="QA29" s="176"/>
      <c r="QB29" s="176"/>
      <c r="QC29" s="176"/>
      <c r="QD29" s="176"/>
      <c r="QE29" s="176"/>
      <c r="QF29" s="176"/>
      <c r="QG29" s="176"/>
      <c r="QH29" s="176"/>
      <c r="QI29" s="176"/>
      <c r="QJ29" s="176"/>
      <c r="QK29" s="176"/>
      <c r="QL29" s="176"/>
      <c r="QM29" s="176"/>
      <c r="QN29" s="176"/>
      <c r="QO29" s="176"/>
      <c r="QP29" s="176"/>
      <c r="QQ29" s="176"/>
      <c r="QR29" s="176"/>
      <c r="QS29" s="176"/>
      <c r="QT29" s="176"/>
      <c r="QU29" s="176"/>
      <c r="QV29" s="176"/>
      <c r="QW29" s="176"/>
      <c r="QX29" s="176"/>
      <c r="QY29" s="176"/>
      <c r="QZ29" s="176"/>
      <c r="RA29" s="176"/>
      <c r="RB29" s="176"/>
      <c r="RC29" s="176"/>
      <c r="RD29" s="176"/>
      <c r="RE29" s="176"/>
      <c r="RF29" s="176"/>
      <c r="RG29" s="176"/>
      <c r="RH29" s="176"/>
      <c r="RI29" s="176"/>
      <c r="RJ29" s="176"/>
      <c r="RK29" s="176"/>
      <c r="RL29" s="176"/>
      <c r="RM29" s="176"/>
      <c r="RN29" s="176"/>
      <c r="RO29" s="176"/>
      <c r="RP29" s="176"/>
      <c r="RQ29" s="176"/>
      <c r="RR29" s="176"/>
      <c r="RS29" s="176"/>
      <c r="RT29" s="176"/>
      <c r="RU29" s="176"/>
      <c r="RV29" s="176"/>
      <c r="RW29" s="176"/>
      <c r="RX29" s="176"/>
      <c r="RY29" s="176"/>
      <c r="RZ29" s="176"/>
      <c r="SA29" s="176"/>
      <c r="SB29" s="176"/>
      <c r="SC29" s="176"/>
      <c r="SD29" s="176"/>
      <c r="SE29" s="176"/>
      <c r="SF29" s="176"/>
      <c r="SG29" s="176"/>
      <c r="SH29" s="176"/>
      <c r="SI29" s="176"/>
      <c r="SJ29" s="176"/>
      <c r="SK29" s="176"/>
      <c r="SL29" s="176"/>
      <c r="SM29" s="176"/>
      <c r="SN29" s="176"/>
      <c r="SO29" s="176"/>
      <c r="SP29" s="176"/>
      <c r="SQ29" s="176"/>
      <c r="SR29" s="176"/>
      <c r="SS29" s="176"/>
      <c r="ST29" s="176"/>
      <c r="SU29" s="176"/>
      <c r="SV29" s="176"/>
      <c r="SW29" s="176"/>
      <c r="SX29" s="176"/>
      <c r="SY29" s="176"/>
      <c r="SZ29" s="176"/>
      <c r="TA29" s="176"/>
      <c r="TB29" s="176"/>
      <c r="TC29" s="176"/>
      <c r="TD29" s="176"/>
      <c r="TE29" s="176"/>
      <c r="TF29" s="176"/>
      <c r="TG29" s="176"/>
      <c r="TH29" s="176"/>
      <c r="TI29" s="176"/>
      <c r="TJ29" s="176"/>
      <c r="TK29" s="176"/>
      <c r="TL29" s="176"/>
      <c r="TM29" s="176"/>
      <c r="TN29" s="176"/>
      <c r="TO29" s="176"/>
      <c r="TP29" s="176"/>
      <c r="TQ29" s="176"/>
      <c r="TR29" s="176"/>
      <c r="TS29" s="176"/>
      <c r="TT29" s="176"/>
      <c r="TU29" s="176"/>
      <c r="TV29" s="176"/>
      <c r="TW29" s="176"/>
      <c r="TX29" s="176"/>
      <c r="TY29" s="176"/>
      <c r="TZ29" s="176"/>
      <c r="UA29" s="176"/>
      <c r="UB29" s="176"/>
      <c r="UC29" s="176"/>
      <c r="UD29" s="176"/>
      <c r="UE29" s="176"/>
      <c r="UF29" s="176"/>
      <c r="UG29" s="176"/>
      <c r="UH29" s="176"/>
      <c r="UI29" s="176"/>
      <c r="UJ29" s="176"/>
      <c r="UK29" s="176"/>
      <c r="UL29" s="176"/>
      <c r="UM29" s="176"/>
      <c r="UN29" s="176"/>
      <c r="UO29" s="176"/>
      <c r="UP29" s="176"/>
      <c r="UQ29" s="176"/>
      <c r="UR29" s="176"/>
      <c r="US29" s="176"/>
      <c r="UT29" s="176"/>
      <c r="UU29" s="176"/>
      <c r="UV29" s="176"/>
      <c r="UW29" s="176"/>
      <c r="UX29" s="176"/>
      <c r="UY29" s="176"/>
      <c r="UZ29" s="176"/>
      <c r="VA29" s="176"/>
      <c r="VB29" s="176"/>
      <c r="VC29" s="176"/>
      <c r="VD29" s="176"/>
      <c r="VE29" s="176"/>
      <c r="VF29" s="176"/>
      <c r="VG29" s="176"/>
      <c r="VH29" s="176"/>
      <c r="VI29" s="176"/>
      <c r="VJ29" s="176"/>
      <c r="VK29" s="176"/>
      <c r="VL29" s="176"/>
      <c r="VM29" s="176"/>
      <c r="VN29" s="176"/>
      <c r="VO29" s="176"/>
      <c r="VP29" s="176"/>
      <c r="VQ29" s="176"/>
      <c r="VR29" s="176"/>
      <c r="VS29" s="176"/>
      <c r="VT29" s="176"/>
      <c r="VU29" s="176"/>
      <c r="VV29" s="176"/>
      <c r="VW29" s="176"/>
      <c r="VX29" s="176"/>
      <c r="VY29" s="176"/>
      <c r="VZ29" s="176"/>
      <c r="WA29" s="176"/>
      <c r="WB29" s="176"/>
      <c r="WC29" s="176"/>
      <c r="WD29" s="176"/>
      <c r="WE29" s="176"/>
      <c r="WF29" s="176"/>
      <c r="WG29" s="176"/>
      <c r="WH29" s="176"/>
      <c r="WI29" s="176"/>
      <c r="WJ29" s="176"/>
      <c r="WK29" s="176"/>
      <c r="WL29" s="176"/>
      <c r="WM29" s="176"/>
      <c r="WN29" s="176"/>
      <c r="WO29" s="176"/>
      <c r="WP29" s="176"/>
      <c r="WQ29" s="176"/>
      <c r="WR29" s="176"/>
      <c r="WS29" s="176"/>
      <c r="WT29" s="176"/>
      <c r="WU29" s="176"/>
      <c r="WV29" s="176"/>
      <c r="WW29" s="176"/>
      <c r="WX29" s="176"/>
      <c r="WY29" s="176"/>
      <c r="WZ29" s="176"/>
      <c r="XA29" s="176"/>
      <c r="XB29" s="176"/>
      <c r="XC29" s="176"/>
    </row>
    <row r="30" spans="1:627" s="137" customFormat="1" ht="15" customHeight="1">
      <c r="A30" s="209"/>
      <c r="B30" s="210"/>
      <c r="C30" s="325" t="s">
        <v>44</v>
      </c>
      <c r="F30" s="326"/>
      <c r="G30" s="177"/>
      <c r="H30" s="173">
        <v>-377</v>
      </c>
      <c r="I30" s="173">
        <v>-342</v>
      </c>
      <c r="J30" s="173">
        <v>-358</v>
      </c>
      <c r="K30" s="173">
        <v>-409</v>
      </c>
      <c r="L30" s="173">
        <v>-1486</v>
      </c>
      <c r="M30" s="327"/>
      <c r="N30" s="173">
        <v>-371</v>
      </c>
      <c r="O30" s="173">
        <v>-376</v>
      </c>
      <c r="P30" s="329"/>
      <c r="Q30" s="329"/>
      <c r="R30" s="172"/>
      <c r="S30" s="172"/>
      <c r="T30" s="172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  <c r="IN30" s="176"/>
      <c r="IO30" s="176"/>
      <c r="IP30" s="176"/>
      <c r="IQ30" s="176"/>
      <c r="IR30" s="176"/>
      <c r="IS30" s="176"/>
      <c r="IT30" s="176"/>
      <c r="IU30" s="176"/>
      <c r="IV30" s="176"/>
      <c r="IW30" s="176"/>
      <c r="IX30" s="176"/>
      <c r="IY30" s="176"/>
      <c r="IZ30" s="176"/>
      <c r="JA30" s="176"/>
      <c r="JB30" s="176"/>
      <c r="JC30" s="176"/>
      <c r="JD30" s="176"/>
      <c r="JE30" s="176"/>
      <c r="JF30" s="176"/>
      <c r="JG30" s="176"/>
      <c r="JH30" s="176"/>
      <c r="JI30" s="176"/>
      <c r="JJ30" s="176"/>
      <c r="JK30" s="176"/>
      <c r="JL30" s="176"/>
      <c r="JM30" s="176"/>
      <c r="JN30" s="176"/>
      <c r="JO30" s="176"/>
      <c r="JP30" s="176"/>
      <c r="JQ30" s="176"/>
      <c r="JR30" s="176"/>
      <c r="JS30" s="176"/>
      <c r="JT30" s="176"/>
      <c r="JU30" s="176"/>
      <c r="JV30" s="176"/>
      <c r="JW30" s="176"/>
      <c r="JX30" s="176"/>
      <c r="JY30" s="176"/>
      <c r="JZ30" s="176"/>
      <c r="KA30" s="176"/>
      <c r="KB30" s="176"/>
      <c r="KC30" s="176"/>
      <c r="KD30" s="176"/>
      <c r="KE30" s="176"/>
      <c r="KF30" s="176"/>
      <c r="KG30" s="176"/>
      <c r="KH30" s="176"/>
      <c r="KI30" s="176"/>
      <c r="KJ30" s="176"/>
      <c r="KK30" s="176"/>
      <c r="KL30" s="176"/>
      <c r="KM30" s="176"/>
      <c r="KN30" s="176"/>
      <c r="KO30" s="176"/>
      <c r="KP30" s="176"/>
      <c r="KQ30" s="176"/>
      <c r="KR30" s="176"/>
      <c r="KS30" s="176"/>
      <c r="KT30" s="176"/>
      <c r="KU30" s="176"/>
      <c r="KV30" s="176"/>
      <c r="KW30" s="176"/>
      <c r="KX30" s="176"/>
      <c r="KY30" s="176"/>
      <c r="KZ30" s="176"/>
      <c r="LA30" s="176"/>
      <c r="LB30" s="176"/>
      <c r="LC30" s="176"/>
      <c r="LD30" s="176"/>
      <c r="LE30" s="176"/>
      <c r="LF30" s="176"/>
      <c r="LG30" s="176"/>
      <c r="LH30" s="176"/>
      <c r="LI30" s="176"/>
      <c r="LJ30" s="176"/>
      <c r="LK30" s="176"/>
      <c r="LL30" s="176"/>
      <c r="LM30" s="176"/>
      <c r="LN30" s="176"/>
      <c r="LO30" s="176"/>
      <c r="LP30" s="176"/>
      <c r="LQ30" s="176"/>
      <c r="LR30" s="176"/>
      <c r="LS30" s="176"/>
      <c r="LT30" s="176"/>
      <c r="LU30" s="176"/>
      <c r="LV30" s="176"/>
      <c r="LW30" s="176"/>
      <c r="LX30" s="176"/>
      <c r="LY30" s="176"/>
      <c r="LZ30" s="176"/>
      <c r="MA30" s="176"/>
      <c r="MB30" s="176"/>
      <c r="MC30" s="176"/>
      <c r="MD30" s="176"/>
      <c r="ME30" s="176"/>
      <c r="MF30" s="176"/>
      <c r="MG30" s="176"/>
      <c r="MH30" s="176"/>
      <c r="MI30" s="176"/>
      <c r="MJ30" s="176"/>
      <c r="MK30" s="176"/>
      <c r="ML30" s="176"/>
      <c r="MM30" s="176"/>
      <c r="MN30" s="176"/>
      <c r="MO30" s="176"/>
      <c r="MP30" s="176"/>
      <c r="MQ30" s="176"/>
      <c r="MR30" s="176"/>
      <c r="MS30" s="176"/>
      <c r="MT30" s="176"/>
      <c r="MU30" s="176"/>
      <c r="MV30" s="176"/>
      <c r="MW30" s="176"/>
      <c r="MX30" s="176"/>
      <c r="MY30" s="176"/>
      <c r="MZ30" s="176"/>
      <c r="NA30" s="176"/>
      <c r="NB30" s="176"/>
      <c r="NC30" s="176"/>
      <c r="ND30" s="176"/>
      <c r="NE30" s="176"/>
      <c r="NF30" s="176"/>
      <c r="NG30" s="176"/>
      <c r="NH30" s="176"/>
      <c r="NI30" s="176"/>
      <c r="NJ30" s="176"/>
      <c r="NK30" s="176"/>
      <c r="NL30" s="176"/>
      <c r="NM30" s="176"/>
      <c r="NN30" s="176"/>
      <c r="NO30" s="176"/>
      <c r="NP30" s="176"/>
      <c r="NQ30" s="176"/>
      <c r="NR30" s="176"/>
      <c r="NS30" s="176"/>
      <c r="NT30" s="176"/>
      <c r="NU30" s="176"/>
      <c r="NV30" s="176"/>
      <c r="NW30" s="176"/>
      <c r="NX30" s="176"/>
      <c r="NY30" s="176"/>
      <c r="NZ30" s="176"/>
      <c r="OA30" s="176"/>
      <c r="OB30" s="176"/>
      <c r="OC30" s="176"/>
      <c r="OD30" s="176"/>
      <c r="OE30" s="176"/>
      <c r="OF30" s="176"/>
      <c r="OG30" s="176"/>
      <c r="OH30" s="176"/>
      <c r="OI30" s="176"/>
      <c r="OJ30" s="176"/>
      <c r="OK30" s="176"/>
      <c r="OL30" s="176"/>
      <c r="OM30" s="176"/>
      <c r="ON30" s="176"/>
      <c r="OO30" s="176"/>
      <c r="OP30" s="176"/>
      <c r="OQ30" s="176"/>
      <c r="OR30" s="176"/>
      <c r="OS30" s="176"/>
      <c r="OT30" s="176"/>
      <c r="OU30" s="176"/>
      <c r="OV30" s="176"/>
      <c r="OW30" s="176"/>
      <c r="OX30" s="176"/>
      <c r="OY30" s="176"/>
      <c r="OZ30" s="176"/>
      <c r="PA30" s="176"/>
      <c r="PB30" s="176"/>
      <c r="PC30" s="176"/>
      <c r="PD30" s="176"/>
      <c r="PE30" s="176"/>
      <c r="PF30" s="176"/>
      <c r="PG30" s="176"/>
      <c r="PH30" s="176"/>
      <c r="PI30" s="176"/>
      <c r="PJ30" s="176"/>
      <c r="PK30" s="176"/>
      <c r="PL30" s="176"/>
      <c r="PM30" s="176"/>
      <c r="PN30" s="176"/>
      <c r="PO30" s="176"/>
      <c r="PP30" s="176"/>
      <c r="PQ30" s="176"/>
      <c r="PR30" s="176"/>
      <c r="PS30" s="176"/>
      <c r="PT30" s="176"/>
      <c r="PU30" s="176"/>
      <c r="PV30" s="176"/>
      <c r="PW30" s="176"/>
      <c r="PX30" s="176"/>
      <c r="PY30" s="176"/>
      <c r="PZ30" s="176"/>
      <c r="QA30" s="176"/>
      <c r="QB30" s="176"/>
      <c r="QC30" s="176"/>
      <c r="QD30" s="176"/>
      <c r="QE30" s="176"/>
      <c r="QF30" s="176"/>
      <c r="QG30" s="176"/>
      <c r="QH30" s="176"/>
      <c r="QI30" s="176"/>
      <c r="QJ30" s="176"/>
      <c r="QK30" s="176"/>
      <c r="QL30" s="176"/>
      <c r="QM30" s="176"/>
      <c r="QN30" s="176"/>
      <c r="QO30" s="176"/>
      <c r="QP30" s="176"/>
      <c r="QQ30" s="176"/>
      <c r="QR30" s="176"/>
      <c r="QS30" s="176"/>
      <c r="QT30" s="176"/>
      <c r="QU30" s="176"/>
      <c r="QV30" s="176"/>
      <c r="QW30" s="176"/>
      <c r="QX30" s="176"/>
      <c r="QY30" s="176"/>
      <c r="QZ30" s="176"/>
      <c r="RA30" s="176"/>
      <c r="RB30" s="176"/>
      <c r="RC30" s="176"/>
      <c r="RD30" s="176"/>
      <c r="RE30" s="176"/>
      <c r="RF30" s="176"/>
      <c r="RG30" s="176"/>
      <c r="RH30" s="176"/>
      <c r="RI30" s="176"/>
      <c r="RJ30" s="176"/>
      <c r="RK30" s="176"/>
      <c r="RL30" s="176"/>
      <c r="RM30" s="176"/>
      <c r="RN30" s="176"/>
      <c r="RO30" s="176"/>
      <c r="RP30" s="176"/>
      <c r="RQ30" s="176"/>
      <c r="RR30" s="176"/>
      <c r="RS30" s="176"/>
      <c r="RT30" s="176"/>
      <c r="RU30" s="176"/>
      <c r="RV30" s="176"/>
      <c r="RW30" s="176"/>
      <c r="RX30" s="176"/>
      <c r="RY30" s="176"/>
      <c r="RZ30" s="176"/>
      <c r="SA30" s="176"/>
      <c r="SB30" s="176"/>
      <c r="SC30" s="176"/>
      <c r="SD30" s="176"/>
      <c r="SE30" s="176"/>
      <c r="SF30" s="176"/>
      <c r="SG30" s="176"/>
      <c r="SH30" s="176"/>
      <c r="SI30" s="176"/>
      <c r="SJ30" s="176"/>
      <c r="SK30" s="176"/>
      <c r="SL30" s="176"/>
      <c r="SM30" s="176"/>
      <c r="SN30" s="176"/>
      <c r="SO30" s="176"/>
      <c r="SP30" s="176"/>
      <c r="SQ30" s="176"/>
      <c r="SR30" s="176"/>
      <c r="SS30" s="176"/>
      <c r="ST30" s="176"/>
      <c r="SU30" s="176"/>
      <c r="SV30" s="176"/>
      <c r="SW30" s="176"/>
      <c r="SX30" s="176"/>
      <c r="SY30" s="176"/>
      <c r="SZ30" s="176"/>
      <c r="TA30" s="176"/>
      <c r="TB30" s="176"/>
      <c r="TC30" s="176"/>
      <c r="TD30" s="176"/>
      <c r="TE30" s="176"/>
      <c r="TF30" s="176"/>
      <c r="TG30" s="176"/>
      <c r="TH30" s="176"/>
      <c r="TI30" s="176"/>
      <c r="TJ30" s="176"/>
      <c r="TK30" s="176"/>
      <c r="TL30" s="176"/>
      <c r="TM30" s="176"/>
      <c r="TN30" s="176"/>
      <c r="TO30" s="176"/>
      <c r="TP30" s="176"/>
      <c r="TQ30" s="176"/>
      <c r="TR30" s="176"/>
      <c r="TS30" s="176"/>
      <c r="TT30" s="176"/>
      <c r="TU30" s="176"/>
      <c r="TV30" s="176"/>
      <c r="TW30" s="176"/>
      <c r="TX30" s="176"/>
      <c r="TY30" s="176"/>
      <c r="TZ30" s="176"/>
      <c r="UA30" s="176"/>
      <c r="UB30" s="176"/>
      <c r="UC30" s="176"/>
      <c r="UD30" s="176"/>
      <c r="UE30" s="176"/>
      <c r="UF30" s="176"/>
      <c r="UG30" s="176"/>
      <c r="UH30" s="176"/>
      <c r="UI30" s="176"/>
      <c r="UJ30" s="176"/>
      <c r="UK30" s="176"/>
      <c r="UL30" s="176"/>
      <c r="UM30" s="176"/>
      <c r="UN30" s="176"/>
      <c r="UO30" s="176"/>
      <c r="UP30" s="176"/>
      <c r="UQ30" s="176"/>
      <c r="UR30" s="176"/>
      <c r="US30" s="176"/>
      <c r="UT30" s="176"/>
      <c r="UU30" s="176"/>
      <c r="UV30" s="176"/>
      <c r="UW30" s="176"/>
      <c r="UX30" s="176"/>
      <c r="UY30" s="176"/>
      <c r="UZ30" s="176"/>
      <c r="VA30" s="176"/>
      <c r="VB30" s="176"/>
      <c r="VC30" s="176"/>
      <c r="VD30" s="176"/>
      <c r="VE30" s="176"/>
      <c r="VF30" s="176"/>
      <c r="VG30" s="176"/>
      <c r="VH30" s="176"/>
      <c r="VI30" s="176"/>
      <c r="VJ30" s="176"/>
      <c r="VK30" s="176"/>
      <c r="VL30" s="176"/>
      <c r="VM30" s="176"/>
      <c r="VN30" s="176"/>
      <c r="VO30" s="176"/>
      <c r="VP30" s="176"/>
      <c r="VQ30" s="176"/>
      <c r="VR30" s="176"/>
      <c r="VS30" s="176"/>
      <c r="VT30" s="176"/>
      <c r="VU30" s="176"/>
      <c r="VV30" s="176"/>
      <c r="VW30" s="176"/>
      <c r="VX30" s="176"/>
      <c r="VY30" s="176"/>
      <c r="VZ30" s="176"/>
      <c r="WA30" s="176"/>
      <c r="WB30" s="176"/>
      <c r="WC30" s="176"/>
      <c r="WD30" s="176"/>
      <c r="WE30" s="176"/>
      <c r="WF30" s="176"/>
      <c r="WG30" s="176"/>
      <c r="WH30" s="176"/>
      <c r="WI30" s="176"/>
      <c r="WJ30" s="176"/>
      <c r="WK30" s="176"/>
      <c r="WL30" s="176"/>
      <c r="WM30" s="176"/>
      <c r="WN30" s="176"/>
      <c r="WO30" s="176"/>
      <c r="WP30" s="176"/>
      <c r="WQ30" s="176"/>
      <c r="WR30" s="176"/>
      <c r="WS30" s="176"/>
      <c r="WT30" s="176"/>
      <c r="WU30" s="176"/>
      <c r="WV30" s="176"/>
      <c r="WW30" s="176"/>
      <c r="WX30" s="176"/>
      <c r="WY30" s="176"/>
      <c r="WZ30" s="176"/>
      <c r="XA30" s="176"/>
      <c r="XB30" s="176"/>
      <c r="XC30" s="176"/>
    </row>
    <row r="31" spans="1:627" s="324" customFormat="1" ht="15" customHeight="1">
      <c r="A31" s="320"/>
      <c r="B31" s="316" t="s">
        <v>180</v>
      </c>
      <c r="C31" s="321"/>
      <c r="D31" s="316"/>
      <c r="E31" s="317"/>
      <c r="F31" s="322"/>
      <c r="G31" s="376"/>
      <c r="H31" s="174">
        <v>-43</v>
      </c>
      <c r="I31" s="174">
        <v>-51</v>
      </c>
      <c r="J31" s="174">
        <v>-44</v>
      </c>
      <c r="K31" s="359">
        <v>-47</v>
      </c>
      <c r="L31" s="359">
        <v>-185</v>
      </c>
      <c r="M31" s="330"/>
      <c r="N31" s="359">
        <v>-21</v>
      </c>
      <c r="O31" s="359">
        <v>-42</v>
      </c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407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7"/>
      <c r="BS31" s="407"/>
      <c r="BT31" s="407"/>
      <c r="BU31" s="407"/>
      <c r="BV31" s="407"/>
      <c r="BW31" s="407"/>
      <c r="BX31" s="407"/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  <c r="CR31" s="407"/>
      <c r="CS31" s="407"/>
      <c r="CT31" s="407"/>
      <c r="CU31" s="407"/>
      <c r="CV31" s="407"/>
      <c r="CW31" s="407"/>
      <c r="CX31" s="407"/>
      <c r="CY31" s="407"/>
      <c r="CZ31" s="407"/>
      <c r="DA31" s="407"/>
      <c r="DB31" s="407"/>
      <c r="DC31" s="407"/>
      <c r="DD31" s="407"/>
      <c r="DE31" s="407"/>
      <c r="DF31" s="407"/>
      <c r="DG31" s="407"/>
      <c r="DH31" s="407"/>
      <c r="DI31" s="407"/>
      <c r="DJ31" s="407"/>
      <c r="DK31" s="407"/>
      <c r="DL31" s="407"/>
      <c r="DM31" s="407"/>
      <c r="DN31" s="407"/>
      <c r="DO31" s="407"/>
      <c r="DP31" s="407"/>
      <c r="DQ31" s="407"/>
      <c r="DR31" s="407"/>
      <c r="DS31" s="407"/>
      <c r="DT31" s="407"/>
      <c r="DU31" s="407"/>
      <c r="DV31" s="407"/>
      <c r="DW31" s="407"/>
      <c r="DX31" s="407"/>
      <c r="DY31" s="407"/>
      <c r="DZ31" s="407"/>
      <c r="EA31" s="407"/>
      <c r="EB31" s="407"/>
      <c r="EC31" s="407"/>
      <c r="ED31" s="407"/>
      <c r="EE31" s="407"/>
      <c r="EF31" s="407"/>
      <c r="EG31" s="407"/>
      <c r="EH31" s="407"/>
      <c r="EI31" s="407"/>
      <c r="EJ31" s="407"/>
      <c r="EK31" s="407"/>
      <c r="EL31" s="407"/>
      <c r="EM31" s="407"/>
      <c r="EN31" s="407"/>
      <c r="EO31" s="407"/>
      <c r="EP31" s="407"/>
      <c r="EQ31" s="407"/>
      <c r="ER31" s="407"/>
      <c r="ES31" s="407"/>
      <c r="ET31" s="407"/>
      <c r="EU31" s="407"/>
      <c r="EV31" s="407"/>
      <c r="EW31" s="407"/>
      <c r="EX31" s="407"/>
      <c r="EY31" s="407"/>
      <c r="EZ31" s="407"/>
      <c r="FA31" s="407"/>
      <c r="FB31" s="407"/>
      <c r="FC31" s="407"/>
      <c r="FD31" s="407"/>
      <c r="FE31" s="407"/>
      <c r="FF31" s="407"/>
      <c r="FG31" s="407"/>
      <c r="FH31" s="407"/>
      <c r="FI31" s="407"/>
      <c r="FJ31" s="407"/>
      <c r="FK31" s="407"/>
      <c r="FL31" s="407"/>
      <c r="FM31" s="407"/>
      <c r="FN31" s="407"/>
      <c r="FO31" s="407"/>
      <c r="FP31" s="407"/>
      <c r="FQ31" s="407"/>
      <c r="FR31" s="407"/>
      <c r="FS31" s="407"/>
      <c r="FT31" s="407"/>
      <c r="FU31" s="407"/>
      <c r="FV31" s="407"/>
      <c r="FW31" s="407"/>
      <c r="FX31" s="407"/>
      <c r="FY31" s="407"/>
      <c r="FZ31" s="407"/>
      <c r="GA31" s="407"/>
      <c r="GB31" s="407"/>
      <c r="GC31" s="407"/>
      <c r="GD31" s="407"/>
      <c r="GE31" s="407"/>
      <c r="GF31" s="407"/>
      <c r="GG31" s="407"/>
      <c r="GH31" s="407"/>
      <c r="GI31" s="407"/>
      <c r="GJ31" s="407"/>
      <c r="GK31" s="407"/>
      <c r="GL31" s="407"/>
      <c r="GM31" s="407"/>
      <c r="GN31" s="407"/>
      <c r="GO31" s="407"/>
      <c r="GP31" s="407"/>
      <c r="GQ31" s="407"/>
      <c r="GR31" s="407"/>
      <c r="GS31" s="407"/>
      <c r="GT31" s="407"/>
      <c r="GU31" s="407"/>
      <c r="GV31" s="407"/>
      <c r="GW31" s="407"/>
      <c r="GX31" s="407"/>
      <c r="GY31" s="407"/>
      <c r="GZ31" s="407"/>
      <c r="HA31" s="407"/>
      <c r="HB31" s="407"/>
      <c r="HC31" s="407"/>
      <c r="HD31" s="407"/>
      <c r="HE31" s="407"/>
      <c r="HF31" s="407"/>
      <c r="HG31" s="407"/>
      <c r="HH31" s="407"/>
      <c r="HI31" s="407"/>
      <c r="HJ31" s="407"/>
      <c r="HK31" s="407"/>
      <c r="HL31" s="407"/>
      <c r="HM31" s="407"/>
      <c r="HN31" s="407"/>
      <c r="HO31" s="407"/>
      <c r="HP31" s="407"/>
      <c r="HQ31" s="407"/>
      <c r="HR31" s="407"/>
      <c r="HS31" s="407"/>
      <c r="HT31" s="407"/>
      <c r="HU31" s="407"/>
      <c r="HV31" s="407"/>
      <c r="HW31" s="407"/>
      <c r="HX31" s="407"/>
      <c r="HY31" s="407"/>
      <c r="HZ31" s="407"/>
      <c r="IA31" s="407"/>
      <c r="IB31" s="407"/>
      <c r="IC31" s="407"/>
      <c r="ID31" s="407"/>
      <c r="IE31" s="407"/>
      <c r="IF31" s="407"/>
      <c r="IG31" s="407"/>
      <c r="IH31" s="407"/>
      <c r="II31" s="407"/>
      <c r="IJ31" s="407"/>
      <c r="IK31" s="407"/>
      <c r="IL31" s="407"/>
      <c r="IM31" s="407"/>
      <c r="IN31" s="407"/>
      <c r="IO31" s="407"/>
      <c r="IP31" s="407"/>
      <c r="IQ31" s="407"/>
      <c r="IR31" s="407"/>
      <c r="IS31" s="407"/>
      <c r="IT31" s="407"/>
      <c r="IU31" s="407"/>
      <c r="IV31" s="407"/>
      <c r="IW31" s="407"/>
      <c r="IX31" s="407"/>
      <c r="IY31" s="407"/>
      <c r="IZ31" s="407"/>
      <c r="JA31" s="407"/>
      <c r="JB31" s="407"/>
      <c r="JC31" s="407"/>
      <c r="JD31" s="407"/>
      <c r="JE31" s="407"/>
      <c r="JF31" s="407"/>
      <c r="JG31" s="407"/>
      <c r="JH31" s="407"/>
      <c r="JI31" s="407"/>
      <c r="JJ31" s="407"/>
      <c r="JK31" s="407"/>
      <c r="JL31" s="407"/>
      <c r="JM31" s="407"/>
      <c r="JN31" s="407"/>
      <c r="JO31" s="407"/>
      <c r="JP31" s="407"/>
      <c r="JQ31" s="407"/>
      <c r="JR31" s="407"/>
      <c r="JS31" s="407"/>
      <c r="JT31" s="407"/>
      <c r="JU31" s="407"/>
      <c r="JV31" s="407"/>
      <c r="JW31" s="407"/>
      <c r="JX31" s="407"/>
      <c r="JY31" s="407"/>
      <c r="JZ31" s="407"/>
      <c r="KA31" s="407"/>
      <c r="KB31" s="407"/>
      <c r="KC31" s="407"/>
      <c r="KD31" s="407"/>
      <c r="KE31" s="407"/>
      <c r="KF31" s="407"/>
      <c r="KG31" s="407"/>
      <c r="KH31" s="407"/>
      <c r="KI31" s="407"/>
      <c r="KJ31" s="407"/>
      <c r="KK31" s="407"/>
      <c r="KL31" s="407"/>
      <c r="KM31" s="407"/>
      <c r="KN31" s="407"/>
      <c r="KO31" s="407"/>
      <c r="KP31" s="407"/>
      <c r="KQ31" s="407"/>
      <c r="KR31" s="407"/>
      <c r="KS31" s="407"/>
      <c r="KT31" s="407"/>
      <c r="KU31" s="407"/>
      <c r="KV31" s="407"/>
      <c r="KW31" s="407"/>
      <c r="KX31" s="407"/>
      <c r="KY31" s="407"/>
      <c r="KZ31" s="407"/>
      <c r="LA31" s="407"/>
      <c r="LB31" s="407"/>
      <c r="LC31" s="407"/>
      <c r="LD31" s="407"/>
      <c r="LE31" s="407"/>
      <c r="LF31" s="407"/>
      <c r="LG31" s="407"/>
      <c r="LH31" s="407"/>
      <c r="LI31" s="407"/>
      <c r="LJ31" s="407"/>
      <c r="LK31" s="407"/>
      <c r="LL31" s="407"/>
      <c r="LM31" s="407"/>
      <c r="LN31" s="407"/>
      <c r="LO31" s="407"/>
      <c r="LP31" s="407"/>
      <c r="LQ31" s="407"/>
      <c r="LR31" s="407"/>
      <c r="LS31" s="407"/>
      <c r="LT31" s="407"/>
      <c r="LU31" s="407"/>
      <c r="LV31" s="407"/>
      <c r="LW31" s="407"/>
      <c r="LX31" s="407"/>
      <c r="LY31" s="407"/>
      <c r="LZ31" s="407"/>
      <c r="MA31" s="407"/>
      <c r="MB31" s="407"/>
      <c r="MC31" s="407"/>
      <c r="MD31" s="407"/>
      <c r="ME31" s="407"/>
      <c r="MF31" s="407"/>
      <c r="MG31" s="407"/>
      <c r="MH31" s="407"/>
      <c r="MI31" s="407"/>
      <c r="MJ31" s="407"/>
      <c r="MK31" s="407"/>
      <c r="ML31" s="407"/>
      <c r="MM31" s="407"/>
      <c r="MN31" s="407"/>
      <c r="MO31" s="407"/>
      <c r="MP31" s="407"/>
      <c r="MQ31" s="407"/>
      <c r="MR31" s="407"/>
      <c r="MS31" s="407"/>
      <c r="MT31" s="407"/>
      <c r="MU31" s="407"/>
      <c r="MV31" s="407"/>
      <c r="MW31" s="407"/>
      <c r="MX31" s="407"/>
      <c r="MY31" s="407"/>
      <c r="MZ31" s="407"/>
      <c r="NA31" s="407"/>
      <c r="NB31" s="407"/>
      <c r="NC31" s="407"/>
      <c r="ND31" s="407"/>
      <c r="NE31" s="407"/>
      <c r="NF31" s="407"/>
      <c r="NG31" s="407"/>
      <c r="NH31" s="407"/>
      <c r="NI31" s="407"/>
      <c r="NJ31" s="407"/>
      <c r="NK31" s="407"/>
      <c r="NL31" s="407"/>
      <c r="NM31" s="407"/>
      <c r="NN31" s="407"/>
      <c r="NO31" s="407"/>
      <c r="NP31" s="407"/>
      <c r="NQ31" s="407"/>
      <c r="NR31" s="407"/>
      <c r="NS31" s="407"/>
      <c r="NT31" s="407"/>
      <c r="NU31" s="407"/>
      <c r="NV31" s="407"/>
      <c r="NW31" s="407"/>
      <c r="NX31" s="407"/>
      <c r="NY31" s="407"/>
      <c r="NZ31" s="407"/>
      <c r="OA31" s="407"/>
      <c r="OB31" s="407"/>
      <c r="OC31" s="407"/>
      <c r="OD31" s="407"/>
      <c r="OE31" s="407"/>
      <c r="OF31" s="407"/>
      <c r="OG31" s="407"/>
      <c r="OH31" s="407"/>
      <c r="OI31" s="407"/>
      <c r="OJ31" s="407"/>
      <c r="OK31" s="407"/>
      <c r="OL31" s="407"/>
      <c r="OM31" s="407"/>
      <c r="ON31" s="407"/>
      <c r="OO31" s="407"/>
      <c r="OP31" s="407"/>
      <c r="OQ31" s="407"/>
      <c r="OR31" s="407"/>
      <c r="OS31" s="407"/>
      <c r="OT31" s="407"/>
      <c r="OU31" s="407"/>
      <c r="OV31" s="407"/>
      <c r="OW31" s="407"/>
      <c r="OX31" s="407"/>
      <c r="OY31" s="407"/>
      <c r="OZ31" s="407"/>
      <c r="PA31" s="407"/>
      <c r="PB31" s="407"/>
      <c r="PC31" s="407"/>
      <c r="PD31" s="407"/>
      <c r="PE31" s="407"/>
      <c r="PF31" s="407"/>
      <c r="PG31" s="407"/>
      <c r="PH31" s="407"/>
      <c r="PI31" s="407"/>
      <c r="PJ31" s="407"/>
      <c r="PK31" s="407"/>
      <c r="PL31" s="407"/>
      <c r="PM31" s="407"/>
      <c r="PN31" s="407"/>
      <c r="PO31" s="407"/>
      <c r="PP31" s="407"/>
      <c r="PQ31" s="407"/>
      <c r="PR31" s="407"/>
      <c r="PS31" s="407"/>
      <c r="PT31" s="407"/>
      <c r="PU31" s="407"/>
      <c r="PV31" s="407"/>
      <c r="PW31" s="407"/>
      <c r="PX31" s="407"/>
      <c r="PY31" s="407"/>
      <c r="PZ31" s="407"/>
      <c r="QA31" s="407"/>
      <c r="QB31" s="407"/>
      <c r="QC31" s="407"/>
      <c r="QD31" s="407"/>
      <c r="QE31" s="407"/>
      <c r="QF31" s="407"/>
      <c r="QG31" s="407"/>
      <c r="QH31" s="407"/>
      <c r="QI31" s="407"/>
      <c r="QJ31" s="407"/>
      <c r="QK31" s="407"/>
      <c r="QL31" s="407"/>
      <c r="QM31" s="407"/>
      <c r="QN31" s="407"/>
      <c r="QO31" s="407"/>
      <c r="QP31" s="407"/>
      <c r="QQ31" s="407"/>
      <c r="QR31" s="407"/>
      <c r="QS31" s="407"/>
      <c r="QT31" s="407"/>
      <c r="QU31" s="407"/>
      <c r="QV31" s="407"/>
      <c r="QW31" s="407"/>
      <c r="QX31" s="407"/>
      <c r="QY31" s="407"/>
      <c r="QZ31" s="407"/>
      <c r="RA31" s="407"/>
      <c r="RB31" s="407"/>
      <c r="RC31" s="407"/>
      <c r="RD31" s="407"/>
      <c r="RE31" s="407"/>
      <c r="RF31" s="407"/>
      <c r="RG31" s="407"/>
      <c r="RH31" s="407"/>
      <c r="RI31" s="407"/>
      <c r="RJ31" s="407"/>
      <c r="RK31" s="407"/>
      <c r="RL31" s="407"/>
      <c r="RM31" s="407"/>
      <c r="RN31" s="407"/>
      <c r="RO31" s="407"/>
      <c r="RP31" s="407"/>
      <c r="RQ31" s="407"/>
      <c r="RR31" s="407"/>
      <c r="RS31" s="407"/>
      <c r="RT31" s="407"/>
      <c r="RU31" s="407"/>
      <c r="RV31" s="407"/>
      <c r="RW31" s="407"/>
      <c r="RX31" s="407"/>
      <c r="RY31" s="407"/>
      <c r="RZ31" s="407"/>
      <c r="SA31" s="407"/>
      <c r="SB31" s="407"/>
      <c r="SC31" s="407"/>
      <c r="SD31" s="407"/>
      <c r="SE31" s="407"/>
      <c r="SF31" s="407"/>
      <c r="SG31" s="407"/>
      <c r="SH31" s="407"/>
      <c r="SI31" s="407"/>
      <c r="SJ31" s="407"/>
      <c r="SK31" s="407"/>
      <c r="SL31" s="407"/>
      <c r="SM31" s="407"/>
      <c r="SN31" s="407"/>
      <c r="SO31" s="407"/>
      <c r="SP31" s="407"/>
      <c r="SQ31" s="407"/>
      <c r="SR31" s="407"/>
      <c r="SS31" s="407"/>
      <c r="ST31" s="407"/>
      <c r="SU31" s="407"/>
      <c r="SV31" s="407"/>
      <c r="SW31" s="407"/>
      <c r="SX31" s="407"/>
      <c r="SY31" s="407"/>
      <c r="SZ31" s="407"/>
      <c r="TA31" s="407"/>
      <c r="TB31" s="407"/>
      <c r="TC31" s="407"/>
      <c r="TD31" s="407"/>
      <c r="TE31" s="407"/>
      <c r="TF31" s="407"/>
      <c r="TG31" s="407"/>
      <c r="TH31" s="407"/>
      <c r="TI31" s="407"/>
      <c r="TJ31" s="407"/>
      <c r="TK31" s="407"/>
      <c r="TL31" s="407"/>
      <c r="TM31" s="407"/>
      <c r="TN31" s="407"/>
      <c r="TO31" s="407"/>
      <c r="TP31" s="407"/>
      <c r="TQ31" s="407"/>
      <c r="TR31" s="407"/>
      <c r="TS31" s="407"/>
      <c r="TT31" s="407"/>
      <c r="TU31" s="407"/>
      <c r="TV31" s="407"/>
      <c r="TW31" s="407"/>
      <c r="TX31" s="407"/>
      <c r="TY31" s="407"/>
      <c r="TZ31" s="407"/>
      <c r="UA31" s="407"/>
      <c r="UB31" s="407"/>
      <c r="UC31" s="407"/>
      <c r="UD31" s="407"/>
      <c r="UE31" s="407"/>
      <c r="UF31" s="407"/>
      <c r="UG31" s="407"/>
      <c r="UH31" s="407"/>
      <c r="UI31" s="407"/>
      <c r="UJ31" s="407"/>
      <c r="UK31" s="407"/>
      <c r="UL31" s="407"/>
      <c r="UM31" s="407"/>
      <c r="UN31" s="407"/>
      <c r="UO31" s="407"/>
      <c r="UP31" s="407"/>
      <c r="UQ31" s="407"/>
      <c r="UR31" s="407"/>
      <c r="US31" s="407"/>
      <c r="UT31" s="407"/>
      <c r="UU31" s="407"/>
      <c r="UV31" s="407"/>
      <c r="UW31" s="407"/>
      <c r="UX31" s="407"/>
      <c r="UY31" s="407"/>
      <c r="UZ31" s="407"/>
      <c r="VA31" s="407"/>
      <c r="VB31" s="407"/>
      <c r="VC31" s="407"/>
      <c r="VD31" s="407"/>
      <c r="VE31" s="407"/>
      <c r="VF31" s="407"/>
      <c r="VG31" s="407"/>
      <c r="VH31" s="407"/>
      <c r="VI31" s="407"/>
      <c r="VJ31" s="407"/>
      <c r="VK31" s="407"/>
      <c r="VL31" s="407"/>
      <c r="VM31" s="407"/>
      <c r="VN31" s="407"/>
      <c r="VO31" s="407"/>
      <c r="VP31" s="407"/>
      <c r="VQ31" s="407"/>
      <c r="VR31" s="407"/>
      <c r="VS31" s="407"/>
      <c r="VT31" s="407"/>
      <c r="VU31" s="407"/>
      <c r="VV31" s="407"/>
      <c r="VW31" s="407"/>
      <c r="VX31" s="407"/>
      <c r="VY31" s="407"/>
      <c r="VZ31" s="407"/>
      <c r="WA31" s="407"/>
      <c r="WB31" s="407"/>
      <c r="WC31" s="407"/>
      <c r="WD31" s="407"/>
      <c r="WE31" s="407"/>
      <c r="WF31" s="407"/>
      <c r="WG31" s="407"/>
      <c r="WH31" s="407"/>
      <c r="WI31" s="407"/>
      <c r="WJ31" s="407"/>
      <c r="WK31" s="407"/>
      <c r="WL31" s="407"/>
      <c r="WM31" s="407"/>
      <c r="WN31" s="407"/>
      <c r="WO31" s="407"/>
      <c r="WP31" s="407"/>
      <c r="WQ31" s="407"/>
      <c r="WR31" s="407"/>
      <c r="WS31" s="407"/>
      <c r="WT31" s="407"/>
      <c r="WU31" s="407"/>
      <c r="WV31" s="407"/>
      <c r="WW31" s="407"/>
      <c r="WX31" s="407"/>
      <c r="WY31" s="407"/>
      <c r="WZ31" s="407"/>
      <c r="XA31" s="407"/>
      <c r="XB31" s="407"/>
      <c r="XC31" s="407"/>
    </row>
    <row r="32" spans="1:627" s="338" customFormat="1" ht="15" customHeight="1">
      <c r="A32" s="331"/>
      <c r="B32" s="332" t="s">
        <v>135</v>
      </c>
      <c r="C32" s="333"/>
      <c r="D32" s="332"/>
      <c r="E32" s="334"/>
      <c r="F32" s="335"/>
      <c r="G32" s="377"/>
      <c r="H32" s="179">
        <v>-32</v>
      </c>
      <c r="I32" s="179">
        <v>-27</v>
      </c>
      <c r="J32" s="179">
        <v>-39</v>
      </c>
      <c r="K32" s="173">
        <v>-40</v>
      </c>
      <c r="L32" s="173">
        <v>-138</v>
      </c>
      <c r="M32" s="337"/>
      <c r="N32" s="173">
        <v>-36</v>
      </c>
      <c r="O32" s="173">
        <v>-50</v>
      </c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409"/>
      <c r="BB32" s="409"/>
      <c r="BC32" s="409"/>
      <c r="BD32" s="409"/>
      <c r="BE32" s="409"/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  <c r="CW32" s="409"/>
      <c r="CX32" s="409"/>
      <c r="CY32" s="409"/>
      <c r="CZ32" s="409"/>
      <c r="DA32" s="409"/>
      <c r="DB32" s="409"/>
      <c r="DC32" s="409"/>
      <c r="DD32" s="409"/>
      <c r="DE32" s="409"/>
      <c r="DF32" s="409"/>
      <c r="DG32" s="409"/>
      <c r="DH32" s="409"/>
      <c r="DI32" s="409"/>
      <c r="DJ32" s="409"/>
      <c r="DK32" s="409"/>
      <c r="DL32" s="409"/>
      <c r="DM32" s="409"/>
      <c r="DN32" s="409"/>
      <c r="DO32" s="409"/>
      <c r="DP32" s="409"/>
      <c r="DQ32" s="409"/>
      <c r="DR32" s="409"/>
      <c r="DS32" s="409"/>
      <c r="DT32" s="409"/>
      <c r="DU32" s="409"/>
      <c r="DV32" s="409"/>
      <c r="DW32" s="409"/>
      <c r="DX32" s="409"/>
      <c r="DY32" s="409"/>
      <c r="DZ32" s="409"/>
      <c r="EA32" s="409"/>
      <c r="EB32" s="409"/>
      <c r="EC32" s="409"/>
      <c r="ED32" s="409"/>
      <c r="EE32" s="409"/>
      <c r="EF32" s="409"/>
      <c r="EG32" s="409"/>
      <c r="EH32" s="409"/>
      <c r="EI32" s="409"/>
      <c r="EJ32" s="409"/>
      <c r="EK32" s="409"/>
      <c r="EL32" s="409"/>
      <c r="EM32" s="409"/>
      <c r="EN32" s="409"/>
      <c r="EO32" s="409"/>
      <c r="EP32" s="409"/>
      <c r="EQ32" s="409"/>
      <c r="ER32" s="409"/>
      <c r="ES32" s="409"/>
      <c r="ET32" s="409"/>
      <c r="EU32" s="409"/>
      <c r="EV32" s="409"/>
      <c r="EW32" s="409"/>
      <c r="EX32" s="409"/>
      <c r="EY32" s="409"/>
      <c r="EZ32" s="409"/>
      <c r="FA32" s="409"/>
      <c r="FB32" s="409"/>
      <c r="FC32" s="409"/>
      <c r="FD32" s="409"/>
      <c r="FE32" s="409"/>
      <c r="FF32" s="409"/>
      <c r="FG32" s="409"/>
      <c r="FH32" s="409"/>
      <c r="FI32" s="409"/>
      <c r="FJ32" s="409"/>
      <c r="FK32" s="409"/>
      <c r="FL32" s="409"/>
      <c r="FM32" s="409"/>
      <c r="FN32" s="409"/>
      <c r="FO32" s="409"/>
      <c r="FP32" s="409"/>
      <c r="FQ32" s="409"/>
      <c r="FR32" s="409"/>
      <c r="FS32" s="409"/>
      <c r="FT32" s="409"/>
      <c r="FU32" s="409"/>
      <c r="FV32" s="409"/>
      <c r="FW32" s="409"/>
      <c r="FX32" s="409"/>
      <c r="FY32" s="409"/>
      <c r="FZ32" s="409"/>
      <c r="GA32" s="409"/>
      <c r="GB32" s="409"/>
      <c r="GC32" s="409"/>
      <c r="GD32" s="409"/>
      <c r="GE32" s="409"/>
      <c r="GF32" s="409"/>
      <c r="GG32" s="409"/>
      <c r="GH32" s="409"/>
      <c r="GI32" s="409"/>
      <c r="GJ32" s="409"/>
      <c r="GK32" s="409"/>
      <c r="GL32" s="409"/>
      <c r="GM32" s="409"/>
      <c r="GN32" s="409"/>
      <c r="GO32" s="409"/>
      <c r="GP32" s="409"/>
      <c r="GQ32" s="409"/>
      <c r="GR32" s="409"/>
      <c r="GS32" s="409"/>
      <c r="GT32" s="409"/>
      <c r="GU32" s="409"/>
      <c r="GV32" s="409"/>
      <c r="GW32" s="409"/>
      <c r="GX32" s="409"/>
      <c r="GY32" s="409"/>
      <c r="GZ32" s="409"/>
      <c r="HA32" s="409"/>
      <c r="HB32" s="409"/>
      <c r="HC32" s="409"/>
      <c r="HD32" s="409"/>
      <c r="HE32" s="409"/>
      <c r="HF32" s="409"/>
      <c r="HG32" s="409"/>
      <c r="HH32" s="409"/>
      <c r="HI32" s="409"/>
      <c r="HJ32" s="409"/>
      <c r="HK32" s="409"/>
      <c r="HL32" s="409"/>
      <c r="HM32" s="409"/>
      <c r="HN32" s="409"/>
      <c r="HO32" s="409"/>
      <c r="HP32" s="409"/>
      <c r="HQ32" s="409"/>
      <c r="HR32" s="409"/>
      <c r="HS32" s="409"/>
      <c r="HT32" s="409"/>
      <c r="HU32" s="409"/>
      <c r="HV32" s="409"/>
      <c r="HW32" s="409"/>
      <c r="HX32" s="409"/>
      <c r="HY32" s="409"/>
      <c r="HZ32" s="409"/>
      <c r="IA32" s="409"/>
      <c r="IB32" s="409"/>
      <c r="IC32" s="409"/>
      <c r="ID32" s="409"/>
      <c r="IE32" s="409"/>
      <c r="IF32" s="409"/>
      <c r="IG32" s="409"/>
      <c r="IH32" s="409"/>
      <c r="II32" s="409"/>
      <c r="IJ32" s="409"/>
      <c r="IK32" s="409"/>
      <c r="IL32" s="409"/>
      <c r="IM32" s="409"/>
      <c r="IN32" s="409"/>
      <c r="IO32" s="409"/>
      <c r="IP32" s="409"/>
      <c r="IQ32" s="409"/>
      <c r="IR32" s="409"/>
      <c r="IS32" s="409"/>
      <c r="IT32" s="409"/>
      <c r="IU32" s="409"/>
      <c r="IV32" s="409"/>
      <c r="IW32" s="409"/>
      <c r="IX32" s="409"/>
      <c r="IY32" s="409"/>
      <c r="IZ32" s="409"/>
      <c r="JA32" s="409"/>
      <c r="JB32" s="409"/>
      <c r="JC32" s="409"/>
      <c r="JD32" s="409"/>
      <c r="JE32" s="409"/>
      <c r="JF32" s="409"/>
      <c r="JG32" s="409"/>
      <c r="JH32" s="409"/>
      <c r="JI32" s="409"/>
      <c r="JJ32" s="409"/>
      <c r="JK32" s="409"/>
      <c r="JL32" s="409"/>
      <c r="JM32" s="409"/>
      <c r="JN32" s="409"/>
      <c r="JO32" s="409"/>
      <c r="JP32" s="409"/>
      <c r="JQ32" s="409"/>
      <c r="JR32" s="409"/>
      <c r="JS32" s="409"/>
      <c r="JT32" s="409"/>
      <c r="JU32" s="409"/>
      <c r="JV32" s="409"/>
      <c r="JW32" s="409"/>
      <c r="JX32" s="409"/>
      <c r="JY32" s="409"/>
      <c r="JZ32" s="409"/>
      <c r="KA32" s="409"/>
      <c r="KB32" s="409"/>
      <c r="KC32" s="409"/>
      <c r="KD32" s="409"/>
      <c r="KE32" s="409"/>
      <c r="KF32" s="409"/>
      <c r="KG32" s="409"/>
      <c r="KH32" s="409"/>
      <c r="KI32" s="409"/>
      <c r="KJ32" s="409"/>
      <c r="KK32" s="409"/>
      <c r="KL32" s="409"/>
      <c r="KM32" s="409"/>
      <c r="KN32" s="409"/>
      <c r="KO32" s="409"/>
      <c r="KP32" s="409"/>
      <c r="KQ32" s="409"/>
      <c r="KR32" s="409"/>
      <c r="KS32" s="409"/>
      <c r="KT32" s="409"/>
      <c r="KU32" s="409"/>
      <c r="KV32" s="409"/>
      <c r="KW32" s="409"/>
      <c r="KX32" s="409"/>
      <c r="KY32" s="409"/>
      <c r="KZ32" s="409"/>
      <c r="LA32" s="409"/>
      <c r="LB32" s="409"/>
      <c r="LC32" s="409"/>
      <c r="LD32" s="409"/>
      <c r="LE32" s="409"/>
      <c r="LF32" s="409"/>
      <c r="LG32" s="409"/>
      <c r="LH32" s="409"/>
      <c r="LI32" s="409"/>
      <c r="LJ32" s="409"/>
      <c r="LK32" s="409"/>
      <c r="LL32" s="409"/>
      <c r="LM32" s="409"/>
      <c r="LN32" s="409"/>
      <c r="LO32" s="409"/>
      <c r="LP32" s="409"/>
      <c r="LQ32" s="409"/>
      <c r="LR32" s="409"/>
      <c r="LS32" s="409"/>
      <c r="LT32" s="409"/>
      <c r="LU32" s="409"/>
      <c r="LV32" s="409"/>
      <c r="LW32" s="409"/>
      <c r="LX32" s="409"/>
      <c r="LY32" s="409"/>
      <c r="LZ32" s="409"/>
      <c r="MA32" s="409"/>
      <c r="MB32" s="409"/>
      <c r="MC32" s="409"/>
      <c r="MD32" s="409"/>
      <c r="ME32" s="409"/>
      <c r="MF32" s="409"/>
      <c r="MG32" s="409"/>
      <c r="MH32" s="409"/>
      <c r="MI32" s="409"/>
      <c r="MJ32" s="409"/>
      <c r="MK32" s="409"/>
      <c r="ML32" s="409"/>
      <c r="MM32" s="409"/>
      <c r="MN32" s="409"/>
      <c r="MO32" s="409"/>
      <c r="MP32" s="409"/>
      <c r="MQ32" s="409"/>
      <c r="MR32" s="409"/>
      <c r="MS32" s="409"/>
      <c r="MT32" s="409"/>
      <c r="MU32" s="409"/>
      <c r="MV32" s="409"/>
      <c r="MW32" s="409"/>
      <c r="MX32" s="409"/>
      <c r="MY32" s="409"/>
      <c r="MZ32" s="409"/>
      <c r="NA32" s="409"/>
      <c r="NB32" s="409"/>
      <c r="NC32" s="409"/>
      <c r="ND32" s="409"/>
      <c r="NE32" s="409"/>
      <c r="NF32" s="409"/>
      <c r="NG32" s="409"/>
      <c r="NH32" s="409"/>
      <c r="NI32" s="409"/>
      <c r="NJ32" s="409"/>
      <c r="NK32" s="409"/>
      <c r="NL32" s="409"/>
      <c r="NM32" s="409"/>
      <c r="NN32" s="409"/>
      <c r="NO32" s="409"/>
      <c r="NP32" s="409"/>
      <c r="NQ32" s="409"/>
      <c r="NR32" s="409"/>
      <c r="NS32" s="409"/>
      <c r="NT32" s="409"/>
      <c r="NU32" s="409"/>
      <c r="NV32" s="409"/>
      <c r="NW32" s="409"/>
      <c r="NX32" s="409"/>
      <c r="NY32" s="409"/>
      <c r="NZ32" s="409"/>
      <c r="OA32" s="409"/>
      <c r="OB32" s="409"/>
      <c r="OC32" s="409"/>
      <c r="OD32" s="409"/>
      <c r="OE32" s="409"/>
      <c r="OF32" s="409"/>
      <c r="OG32" s="409"/>
      <c r="OH32" s="409"/>
      <c r="OI32" s="409"/>
      <c r="OJ32" s="409"/>
      <c r="OK32" s="409"/>
      <c r="OL32" s="409"/>
      <c r="OM32" s="409"/>
      <c r="ON32" s="409"/>
      <c r="OO32" s="409"/>
      <c r="OP32" s="409"/>
      <c r="OQ32" s="409"/>
      <c r="OR32" s="409"/>
      <c r="OS32" s="409"/>
      <c r="OT32" s="409"/>
      <c r="OU32" s="409"/>
      <c r="OV32" s="409"/>
      <c r="OW32" s="409"/>
      <c r="OX32" s="409"/>
      <c r="OY32" s="409"/>
      <c r="OZ32" s="409"/>
      <c r="PA32" s="409"/>
      <c r="PB32" s="409"/>
      <c r="PC32" s="409"/>
      <c r="PD32" s="409"/>
      <c r="PE32" s="409"/>
      <c r="PF32" s="409"/>
      <c r="PG32" s="409"/>
      <c r="PH32" s="409"/>
      <c r="PI32" s="409"/>
      <c r="PJ32" s="409"/>
      <c r="PK32" s="409"/>
      <c r="PL32" s="409"/>
      <c r="PM32" s="409"/>
      <c r="PN32" s="409"/>
      <c r="PO32" s="409"/>
      <c r="PP32" s="409"/>
      <c r="PQ32" s="409"/>
      <c r="PR32" s="409"/>
      <c r="PS32" s="409"/>
      <c r="PT32" s="409"/>
      <c r="PU32" s="409"/>
      <c r="PV32" s="409"/>
      <c r="PW32" s="409"/>
      <c r="PX32" s="409"/>
      <c r="PY32" s="409"/>
      <c r="PZ32" s="409"/>
      <c r="QA32" s="409"/>
      <c r="QB32" s="409"/>
      <c r="QC32" s="409"/>
      <c r="QD32" s="409"/>
      <c r="QE32" s="409"/>
      <c r="QF32" s="409"/>
      <c r="QG32" s="409"/>
      <c r="QH32" s="409"/>
      <c r="QI32" s="409"/>
      <c r="QJ32" s="409"/>
      <c r="QK32" s="409"/>
      <c r="QL32" s="409"/>
      <c r="QM32" s="409"/>
      <c r="QN32" s="409"/>
      <c r="QO32" s="409"/>
      <c r="QP32" s="409"/>
      <c r="QQ32" s="409"/>
      <c r="QR32" s="409"/>
      <c r="QS32" s="409"/>
      <c r="QT32" s="409"/>
      <c r="QU32" s="409"/>
      <c r="QV32" s="409"/>
      <c r="QW32" s="409"/>
      <c r="QX32" s="409"/>
      <c r="QY32" s="409"/>
      <c r="QZ32" s="409"/>
      <c r="RA32" s="409"/>
      <c r="RB32" s="409"/>
      <c r="RC32" s="409"/>
      <c r="RD32" s="409"/>
      <c r="RE32" s="409"/>
      <c r="RF32" s="409"/>
      <c r="RG32" s="409"/>
      <c r="RH32" s="409"/>
      <c r="RI32" s="409"/>
      <c r="RJ32" s="409"/>
      <c r="RK32" s="409"/>
      <c r="RL32" s="409"/>
      <c r="RM32" s="409"/>
      <c r="RN32" s="409"/>
      <c r="RO32" s="409"/>
      <c r="RP32" s="409"/>
      <c r="RQ32" s="409"/>
      <c r="RR32" s="409"/>
      <c r="RS32" s="409"/>
      <c r="RT32" s="409"/>
      <c r="RU32" s="409"/>
      <c r="RV32" s="409"/>
      <c r="RW32" s="409"/>
      <c r="RX32" s="409"/>
      <c r="RY32" s="409"/>
      <c r="RZ32" s="409"/>
      <c r="SA32" s="409"/>
      <c r="SB32" s="409"/>
      <c r="SC32" s="409"/>
      <c r="SD32" s="409"/>
      <c r="SE32" s="409"/>
      <c r="SF32" s="409"/>
      <c r="SG32" s="409"/>
      <c r="SH32" s="409"/>
      <c r="SI32" s="409"/>
      <c r="SJ32" s="409"/>
      <c r="SK32" s="409"/>
      <c r="SL32" s="409"/>
      <c r="SM32" s="409"/>
      <c r="SN32" s="409"/>
      <c r="SO32" s="409"/>
      <c r="SP32" s="409"/>
      <c r="SQ32" s="409"/>
      <c r="SR32" s="409"/>
      <c r="SS32" s="409"/>
      <c r="ST32" s="409"/>
      <c r="SU32" s="409"/>
      <c r="SV32" s="409"/>
      <c r="SW32" s="409"/>
      <c r="SX32" s="409"/>
      <c r="SY32" s="409"/>
      <c r="SZ32" s="409"/>
      <c r="TA32" s="409"/>
      <c r="TB32" s="409"/>
      <c r="TC32" s="409"/>
      <c r="TD32" s="409"/>
      <c r="TE32" s="409"/>
      <c r="TF32" s="409"/>
      <c r="TG32" s="409"/>
      <c r="TH32" s="409"/>
      <c r="TI32" s="409"/>
      <c r="TJ32" s="409"/>
      <c r="TK32" s="409"/>
      <c r="TL32" s="409"/>
      <c r="TM32" s="409"/>
      <c r="TN32" s="409"/>
      <c r="TO32" s="409"/>
      <c r="TP32" s="409"/>
      <c r="TQ32" s="409"/>
      <c r="TR32" s="409"/>
      <c r="TS32" s="409"/>
      <c r="TT32" s="409"/>
      <c r="TU32" s="409"/>
      <c r="TV32" s="409"/>
      <c r="TW32" s="409"/>
      <c r="TX32" s="409"/>
      <c r="TY32" s="409"/>
      <c r="TZ32" s="409"/>
      <c r="UA32" s="409"/>
      <c r="UB32" s="409"/>
      <c r="UC32" s="409"/>
      <c r="UD32" s="409"/>
      <c r="UE32" s="409"/>
      <c r="UF32" s="409"/>
      <c r="UG32" s="409"/>
      <c r="UH32" s="409"/>
      <c r="UI32" s="409"/>
      <c r="UJ32" s="409"/>
      <c r="UK32" s="409"/>
      <c r="UL32" s="409"/>
      <c r="UM32" s="409"/>
      <c r="UN32" s="409"/>
      <c r="UO32" s="409"/>
      <c r="UP32" s="409"/>
      <c r="UQ32" s="409"/>
      <c r="UR32" s="409"/>
      <c r="US32" s="409"/>
      <c r="UT32" s="409"/>
      <c r="UU32" s="409"/>
      <c r="UV32" s="409"/>
      <c r="UW32" s="409"/>
      <c r="UX32" s="409"/>
      <c r="UY32" s="409"/>
      <c r="UZ32" s="409"/>
      <c r="VA32" s="409"/>
      <c r="VB32" s="409"/>
      <c r="VC32" s="409"/>
      <c r="VD32" s="409"/>
      <c r="VE32" s="409"/>
      <c r="VF32" s="409"/>
      <c r="VG32" s="409"/>
      <c r="VH32" s="409"/>
      <c r="VI32" s="409"/>
      <c r="VJ32" s="409"/>
      <c r="VK32" s="409"/>
      <c r="VL32" s="409"/>
      <c r="VM32" s="409"/>
      <c r="VN32" s="409"/>
      <c r="VO32" s="409"/>
      <c r="VP32" s="409"/>
      <c r="VQ32" s="409"/>
      <c r="VR32" s="409"/>
      <c r="VS32" s="409"/>
      <c r="VT32" s="409"/>
      <c r="VU32" s="409"/>
      <c r="VV32" s="409"/>
      <c r="VW32" s="409"/>
      <c r="VX32" s="409"/>
      <c r="VY32" s="409"/>
      <c r="VZ32" s="409"/>
      <c r="WA32" s="409"/>
      <c r="WB32" s="409"/>
      <c r="WC32" s="409"/>
      <c r="WD32" s="409"/>
      <c r="WE32" s="409"/>
      <c r="WF32" s="409"/>
      <c r="WG32" s="409"/>
      <c r="WH32" s="409"/>
      <c r="WI32" s="409"/>
      <c r="WJ32" s="409"/>
      <c r="WK32" s="409"/>
      <c r="WL32" s="409"/>
      <c r="WM32" s="409"/>
      <c r="WN32" s="409"/>
      <c r="WO32" s="409"/>
      <c r="WP32" s="409"/>
      <c r="WQ32" s="409"/>
      <c r="WR32" s="409"/>
      <c r="WS32" s="409"/>
      <c r="WT32" s="409"/>
      <c r="WU32" s="409"/>
      <c r="WV32" s="409"/>
      <c r="WW32" s="409"/>
      <c r="WX32" s="409"/>
      <c r="WY32" s="409"/>
      <c r="WZ32" s="409"/>
      <c r="XA32" s="409"/>
      <c r="XB32" s="409"/>
      <c r="XC32" s="409"/>
    </row>
    <row r="33" spans="1:627" s="340" customFormat="1" ht="15" customHeight="1">
      <c r="A33" s="339"/>
      <c r="B33" s="332" t="s">
        <v>141</v>
      </c>
      <c r="C33" s="332"/>
      <c r="F33" s="342"/>
      <c r="G33" s="378"/>
      <c r="H33" s="336">
        <v>-95</v>
      </c>
      <c r="I33" s="336">
        <v>-92</v>
      </c>
      <c r="J33" s="336">
        <v>-102</v>
      </c>
      <c r="K33" s="173">
        <v>-103</v>
      </c>
      <c r="L33" s="173">
        <v>-392</v>
      </c>
      <c r="M33" s="330"/>
      <c r="N33" s="173">
        <v>-106</v>
      </c>
      <c r="O33" s="173">
        <v>-108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180"/>
      <c r="HV33" s="180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0"/>
      <c r="II33" s="180"/>
      <c r="IJ33" s="180"/>
      <c r="IK33" s="180"/>
      <c r="IL33" s="180"/>
      <c r="IM33" s="180"/>
      <c r="IN33" s="180"/>
      <c r="IO33" s="180"/>
      <c r="IP33" s="180"/>
      <c r="IQ33" s="180"/>
      <c r="IR33" s="180"/>
      <c r="IS33" s="180"/>
      <c r="IT33" s="180"/>
      <c r="IU33" s="180"/>
      <c r="IV33" s="180"/>
      <c r="IW33" s="180"/>
      <c r="IX33" s="180"/>
      <c r="IY33" s="180"/>
      <c r="IZ33" s="180"/>
      <c r="JA33" s="180"/>
      <c r="JB33" s="180"/>
      <c r="JC33" s="180"/>
      <c r="JD33" s="180"/>
      <c r="JE33" s="180"/>
      <c r="JF33" s="180"/>
      <c r="JG33" s="180"/>
      <c r="JH33" s="180"/>
      <c r="JI33" s="180"/>
      <c r="JJ33" s="180"/>
      <c r="JK33" s="180"/>
      <c r="JL33" s="180"/>
      <c r="JM33" s="180"/>
      <c r="JN33" s="180"/>
      <c r="JO33" s="180"/>
      <c r="JP33" s="180"/>
      <c r="JQ33" s="180"/>
      <c r="JR33" s="180"/>
      <c r="JS33" s="180"/>
      <c r="JT33" s="180"/>
      <c r="JU33" s="180"/>
      <c r="JV33" s="180"/>
      <c r="JW33" s="180"/>
      <c r="JX33" s="180"/>
      <c r="JY33" s="180"/>
      <c r="JZ33" s="180"/>
      <c r="KA33" s="180"/>
      <c r="KB33" s="180"/>
      <c r="KC33" s="180"/>
      <c r="KD33" s="180"/>
      <c r="KE33" s="180"/>
      <c r="KF33" s="180"/>
      <c r="KG33" s="180"/>
      <c r="KH33" s="180"/>
      <c r="KI33" s="180"/>
      <c r="KJ33" s="180"/>
      <c r="KK33" s="180"/>
      <c r="KL33" s="180"/>
      <c r="KM33" s="180"/>
      <c r="KN33" s="180"/>
      <c r="KO33" s="180"/>
      <c r="KP33" s="180"/>
      <c r="KQ33" s="180"/>
      <c r="KR33" s="180"/>
      <c r="KS33" s="180"/>
      <c r="KT33" s="180"/>
      <c r="KU33" s="180"/>
      <c r="KV33" s="180"/>
      <c r="KW33" s="180"/>
      <c r="KX33" s="180"/>
      <c r="KY33" s="180"/>
      <c r="KZ33" s="180"/>
      <c r="LA33" s="180"/>
      <c r="LB33" s="180"/>
      <c r="LC33" s="180"/>
      <c r="LD33" s="180"/>
      <c r="LE33" s="180"/>
      <c r="LF33" s="180"/>
      <c r="LG33" s="180"/>
      <c r="LH33" s="180"/>
      <c r="LI33" s="180"/>
      <c r="LJ33" s="180"/>
      <c r="LK33" s="180"/>
      <c r="LL33" s="180"/>
      <c r="LM33" s="180"/>
      <c r="LN33" s="180"/>
      <c r="LO33" s="180"/>
      <c r="LP33" s="180"/>
      <c r="LQ33" s="180"/>
      <c r="LR33" s="180"/>
      <c r="LS33" s="180"/>
      <c r="LT33" s="180"/>
      <c r="LU33" s="180"/>
      <c r="LV33" s="180"/>
      <c r="LW33" s="180"/>
      <c r="LX33" s="180"/>
      <c r="LY33" s="180"/>
      <c r="LZ33" s="180"/>
      <c r="MA33" s="180"/>
      <c r="MB33" s="180"/>
      <c r="MC33" s="180"/>
      <c r="MD33" s="180"/>
      <c r="ME33" s="180"/>
      <c r="MF33" s="180"/>
      <c r="MG33" s="180"/>
      <c r="MH33" s="180"/>
      <c r="MI33" s="180"/>
      <c r="MJ33" s="180"/>
      <c r="MK33" s="180"/>
      <c r="ML33" s="180"/>
      <c r="MM33" s="180"/>
      <c r="MN33" s="180"/>
      <c r="MO33" s="180"/>
      <c r="MP33" s="180"/>
      <c r="MQ33" s="180"/>
      <c r="MR33" s="180"/>
      <c r="MS33" s="180"/>
      <c r="MT33" s="180"/>
      <c r="MU33" s="180"/>
      <c r="MV33" s="180"/>
      <c r="MW33" s="180"/>
      <c r="MX33" s="180"/>
      <c r="MY33" s="180"/>
      <c r="MZ33" s="180"/>
      <c r="NA33" s="180"/>
      <c r="NB33" s="180"/>
      <c r="NC33" s="180"/>
      <c r="ND33" s="180"/>
      <c r="NE33" s="180"/>
      <c r="NF33" s="180"/>
      <c r="NG33" s="180"/>
      <c r="NH33" s="180"/>
      <c r="NI33" s="180"/>
      <c r="NJ33" s="180"/>
      <c r="NK33" s="180"/>
      <c r="NL33" s="180"/>
      <c r="NM33" s="180"/>
      <c r="NN33" s="180"/>
      <c r="NO33" s="180"/>
      <c r="NP33" s="180"/>
      <c r="NQ33" s="180"/>
      <c r="NR33" s="180"/>
      <c r="NS33" s="180"/>
      <c r="NT33" s="180"/>
      <c r="NU33" s="180"/>
      <c r="NV33" s="180"/>
      <c r="NW33" s="180"/>
      <c r="NX33" s="180"/>
      <c r="NY33" s="180"/>
      <c r="NZ33" s="180"/>
      <c r="OA33" s="180"/>
      <c r="OB33" s="180"/>
      <c r="OC33" s="180"/>
      <c r="OD33" s="180"/>
      <c r="OE33" s="180"/>
      <c r="OF33" s="180"/>
      <c r="OG33" s="180"/>
      <c r="OH33" s="180"/>
      <c r="OI33" s="180"/>
      <c r="OJ33" s="180"/>
      <c r="OK33" s="180"/>
      <c r="OL33" s="180"/>
      <c r="OM33" s="180"/>
      <c r="ON33" s="180"/>
      <c r="OO33" s="180"/>
      <c r="OP33" s="180"/>
      <c r="OQ33" s="180"/>
      <c r="OR33" s="180"/>
      <c r="OS33" s="180"/>
      <c r="OT33" s="180"/>
      <c r="OU33" s="180"/>
      <c r="OV33" s="180"/>
      <c r="OW33" s="180"/>
      <c r="OX33" s="180"/>
      <c r="OY33" s="180"/>
      <c r="OZ33" s="180"/>
      <c r="PA33" s="180"/>
      <c r="PB33" s="180"/>
      <c r="PC33" s="180"/>
      <c r="PD33" s="180"/>
      <c r="PE33" s="180"/>
      <c r="PF33" s="180"/>
      <c r="PG33" s="180"/>
      <c r="PH33" s="180"/>
      <c r="PI33" s="180"/>
      <c r="PJ33" s="180"/>
      <c r="PK33" s="180"/>
      <c r="PL33" s="180"/>
      <c r="PM33" s="180"/>
      <c r="PN33" s="180"/>
      <c r="PO33" s="180"/>
      <c r="PP33" s="180"/>
      <c r="PQ33" s="180"/>
      <c r="PR33" s="180"/>
      <c r="PS33" s="180"/>
      <c r="PT33" s="180"/>
      <c r="PU33" s="180"/>
      <c r="PV33" s="180"/>
      <c r="PW33" s="180"/>
      <c r="PX33" s="180"/>
      <c r="PY33" s="180"/>
      <c r="PZ33" s="180"/>
      <c r="QA33" s="180"/>
      <c r="QB33" s="180"/>
      <c r="QC33" s="180"/>
      <c r="QD33" s="180"/>
      <c r="QE33" s="180"/>
      <c r="QF33" s="180"/>
      <c r="QG33" s="180"/>
      <c r="QH33" s="180"/>
      <c r="QI33" s="180"/>
      <c r="QJ33" s="180"/>
      <c r="QK33" s="180"/>
      <c r="QL33" s="180"/>
      <c r="QM33" s="180"/>
      <c r="QN33" s="180"/>
      <c r="QO33" s="180"/>
      <c r="QP33" s="180"/>
      <c r="QQ33" s="180"/>
      <c r="QR33" s="180"/>
      <c r="QS33" s="180"/>
      <c r="QT33" s="180"/>
      <c r="QU33" s="180"/>
      <c r="QV33" s="180"/>
      <c r="QW33" s="180"/>
      <c r="QX33" s="180"/>
      <c r="QY33" s="180"/>
      <c r="QZ33" s="180"/>
      <c r="RA33" s="180"/>
      <c r="RB33" s="180"/>
      <c r="RC33" s="180"/>
      <c r="RD33" s="180"/>
      <c r="RE33" s="180"/>
      <c r="RF33" s="180"/>
      <c r="RG33" s="180"/>
      <c r="RH33" s="180"/>
      <c r="RI33" s="180"/>
      <c r="RJ33" s="180"/>
      <c r="RK33" s="180"/>
      <c r="RL33" s="180"/>
      <c r="RM33" s="180"/>
      <c r="RN33" s="180"/>
      <c r="RO33" s="180"/>
      <c r="RP33" s="180"/>
      <c r="RQ33" s="180"/>
      <c r="RR33" s="180"/>
      <c r="RS33" s="180"/>
      <c r="RT33" s="180"/>
      <c r="RU33" s="180"/>
      <c r="RV33" s="180"/>
      <c r="RW33" s="180"/>
      <c r="RX33" s="180"/>
      <c r="RY33" s="180"/>
      <c r="RZ33" s="180"/>
      <c r="SA33" s="180"/>
      <c r="SB33" s="180"/>
      <c r="SC33" s="180"/>
      <c r="SD33" s="180"/>
      <c r="SE33" s="180"/>
      <c r="SF33" s="180"/>
      <c r="SG33" s="180"/>
      <c r="SH33" s="180"/>
      <c r="SI33" s="180"/>
      <c r="SJ33" s="180"/>
      <c r="SK33" s="180"/>
      <c r="SL33" s="180"/>
      <c r="SM33" s="180"/>
      <c r="SN33" s="180"/>
      <c r="SO33" s="180"/>
      <c r="SP33" s="180"/>
      <c r="SQ33" s="180"/>
      <c r="SR33" s="180"/>
      <c r="SS33" s="180"/>
      <c r="ST33" s="180"/>
      <c r="SU33" s="180"/>
      <c r="SV33" s="180"/>
      <c r="SW33" s="180"/>
      <c r="SX33" s="180"/>
      <c r="SY33" s="180"/>
      <c r="SZ33" s="180"/>
      <c r="TA33" s="180"/>
      <c r="TB33" s="180"/>
      <c r="TC33" s="180"/>
      <c r="TD33" s="180"/>
      <c r="TE33" s="180"/>
      <c r="TF33" s="180"/>
      <c r="TG33" s="180"/>
      <c r="TH33" s="180"/>
      <c r="TI33" s="180"/>
      <c r="TJ33" s="180"/>
      <c r="TK33" s="180"/>
      <c r="TL33" s="180"/>
      <c r="TM33" s="180"/>
      <c r="TN33" s="180"/>
      <c r="TO33" s="180"/>
      <c r="TP33" s="180"/>
      <c r="TQ33" s="180"/>
      <c r="TR33" s="180"/>
      <c r="TS33" s="180"/>
      <c r="TT33" s="180"/>
      <c r="TU33" s="180"/>
      <c r="TV33" s="180"/>
      <c r="TW33" s="180"/>
      <c r="TX33" s="180"/>
      <c r="TY33" s="180"/>
      <c r="TZ33" s="180"/>
      <c r="UA33" s="180"/>
      <c r="UB33" s="180"/>
      <c r="UC33" s="180"/>
      <c r="UD33" s="180"/>
      <c r="UE33" s="180"/>
      <c r="UF33" s="180"/>
      <c r="UG33" s="180"/>
      <c r="UH33" s="180"/>
      <c r="UI33" s="180"/>
      <c r="UJ33" s="180"/>
      <c r="UK33" s="180"/>
      <c r="UL33" s="180"/>
      <c r="UM33" s="180"/>
      <c r="UN33" s="180"/>
      <c r="UO33" s="180"/>
      <c r="UP33" s="180"/>
      <c r="UQ33" s="180"/>
      <c r="UR33" s="180"/>
      <c r="US33" s="180"/>
      <c r="UT33" s="180"/>
      <c r="UU33" s="180"/>
      <c r="UV33" s="180"/>
      <c r="UW33" s="180"/>
      <c r="UX33" s="180"/>
      <c r="UY33" s="180"/>
      <c r="UZ33" s="180"/>
      <c r="VA33" s="180"/>
      <c r="VB33" s="180"/>
      <c r="VC33" s="180"/>
      <c r="VD33" s="180"/>
      <c r="VE33" s="180"/>
      <c r="VF33" s="180"/>
      <c r="VG33" s="180"/>
      <c r="VH33" s="180"/>
      <c r="VI33" s="180"/>
      <c r="VJ33" s="180"/>
      <c r="VK33" s="180"/>
      <c r="VL33" s="180"/>
      <c r="VM33" s="180"/>
      <c r="VN33" s="180"/>
      <c r="VO33" s="180"/>
      <c r="VP33" s="180"/>
      <c r="VQ33" s="180"/>
      <c r="VR33" s="180"/>
      <c r="VS33" s="180"/>
      <c r="VT33" s="180"/>
      <c r="VU33" s="180"/>
      <c r="VV33" s="180"/>
      <c r="VW33" s="180"/>
      <c r="VX33" s="180"/>
      <c r="VY33" s="180"/>
      <c r="VZ33" s="180"/>
      <c r="WA33" s="180"/>
      <c r="WB33" s="180"/>
      <c r="WC33" s="180"/>
      <c r="WD33" s="180"/>
      <c r="WE33" s="180"/>
      <c r="WF33" s="180"/>
      <c r="WG33" s="180"/>
      <c r="WH33" s="180"/>
      <c r="WI33" s="180"/>
      <c r="WJ33" s="180"/>
      <c r="WK33" s="180"/>
      <c r="WL33" s="180"/>
      <c r="WM33" s="180"/>
      <c r="WN33" s="180"/>
      <c r="WO33" s="180"/>
      <c r="WP33" s="180"/>
      <c r="WQ33" s="180"/>
      <c r="WR33" s="180"/>
      <c r="WS33" s="180"/>
      <c r="WT33" s="180"/>
      <c r="WU33" s="180"/>
      <c r="WV33" s="180"/>
      <c r="WW33" s="180"/>
      <c r="WX33" s="180"/>
      <c r="WY33" s="180"/>
      <c r="WZ33" s="180"/>
      <c r="XA33" s="180"/>
      <c r="XB33" s="180"/>
      <c r="XC33" s="180"/>
    </row>
    <row r="34" spans="1:627" s="340" customFormat="1" ht="15" customHeight="1">
      <c r="A34" s="339"/>
      <c r="B34" s="332" t="s">
        <v>142</v>
      </c>
      <c r="C34" s="332"/>
      <c r="F34" s="342"/>
      <c r="G34" s="378"/>
      <c r="H34" s="336">
        <v>-16</v>
      </c>
      <c r="I34" s="336">
        <v>-17</v>
      </c>
      <c r="J34" s="336">
        <v>-18</v>
      </c>
      <c r="K34" s="173">
        <v>-15</v>
      </c>
      <c r="L34" s="173">
        <v>-66</v>
      </c>
      <c r="M34" s="330"/>
      <c r="N34" s="173">
        <v>-16</v>
      </c>
      <c r="O34" s="173">
        <v>-16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  <c r="HN34" s="180"/>
      <c r="HO34" s="180"/>
      <c r="HP34" s="180"/>
      <c r="HQ34" s="180"/>
      <c r="HR34" s="180"/>
      <c r="HS34" s="180"/>
      <c r="HT34" s="180"/>
      <c r="HU34" s="180"/>
      <c r="HV34" s="180"/>
      <c r="HW34" s="180"/>
      <c r="HX34" s="180"/>
      <c r="HY34" s="180"/>
      <c r="HZ34" s="180"/>
      <c r="IA34" s="180"/>
      <c r="IB34" s="180"/>
      <c r="IC34" s="180"/>
      <c r="ID34" s="180"/>
      <c r="IE34" s="180"/>
      <c r="IF34" s="180"/>
      <c r="IG34" s="180"/>
      <c r="IH34" s="180"/>
      <c r="II34" s="180"/>
      <c r="IJ34" s="180"/>
      <c r="IK34" s="180"/>
      <c r="IL34" s="180"/>
      <c r="IM34" s="180"/>
      <c r="IN34" s="180"/>
      <c r="IO34" s="180"/>
      <c r="IP34" s="180"/>
      <c r="IQ34" s="180"/>
      <c r="IR34" s="180"/>
      <c r="IS34" s="180"/>
      <c r="IT34" s="180"/>
      <c r="IU34" s="180"/>
      <c r="IV34" s="180"/>
      <c r="IW34" s="180"/>
      <c r="IX34" s="180"/>
      <c r="IY34" s="180"/>
      <c r="IZ34" s="180"/>
      <c r="JA34" s="180"/>
      <c r="JB34" s="180"/>
      <c r="JC34" s="180"/>
      <c r="JD34" s="180"/>
      <c r="JE34" s="180"/>
      <c r="JF34" s="180"/>
      <c r="JG34" s="180"/>
      <c r="JH34" s="180"/>
      <c r="JI34" s="180"/>
      <c r="JJ34" s="180"/>
      <c r="JK34" s="180"/>
      <c r="JL34" s="180"/>
      <c r="JM34" s="180"/>
      <c r="JN34" s="180"/>
      <c r="JO34" s="180"/>
      <c r="JP34" s="180"/>
      <c r="JQ34" s="180"/>
      <c r="JR34" s="180"/>
      <c r="JS34" s="180"/>
      <c r="JT34" s="180"/>
      <c r="JU34" s="180"/>
      <c r="JV34" s="180"/>
      <c r="JW34" s="180"/>
      <c r="JX34" s="180"/>
      <c r="JY34" s="180"/>
      <c r="JZ34" s="180"/>
      <c r="KA34" s="180"/>
      <c r="KB34" s="180"/>
      <c r="KC34" s="180"/>
      <c r="KD34" s="180"/>
      <c r="KE34" s="180"/>
      <c r="KF34" s="180"/>
      <c r="KG34" s="180"/>
      <c r="KH34" s="180"/>
      <c r="KI34" s="180"/>
      <c r="KJ34" s="180"/>
      <c r="KK34" s="180"/>
      <c r="KL34" s="180"/>
      <c r="KM34" s="180"/>
      <c r="KN34" s="180"/>
      <c r="KO34" s="180"/>
      <c r="KP34" s="180"/>
      <c r="KQ34" s="180"/>
      <c r="KR34" s="180"/>
      <c r="KS34" s="180"/>
      <c r="KT34" s="180"/>
      <c r="KU34" s="180"/>
      <c r="KV34" s="180"/>
      <c r="KW34" s="180"/>
      <c r="KX34" s="180"/>
      <c r="KY34" s="180"/>
      <c r="KZ34" s="180"/>
      <c r="LA34" s="180"/>
      <c r="LB34" s="180"/>
      <c r="LC34" s="180"/>
      <c r="LD34" s="180"/>
      <c r="LE34" s="180"/>
      <c r="LF34" s="180"/>
      <c r="LG34" s="180"/>
      <c r="LH34" s="180"/>
      <c r="LI34" s="180"/>
      <c r="LJ34" s="180"/>
      <c r="LK34" s="180"/>
      <c r="LL34" s="180"/>
      <c r="LM34" s="180"/>
      <c r="LN34" s="180"/>
      <c r="LO34" s="180"/>
      <c r="LP34" s="180"/>
      <c r="LQ34" s="180"/>
      <c r="LR34" s="180"/>
      <c r="LS34" s="180"/>
      <c r="LT34" s="180"/>
      <c r="LU34" s="180"/>
      <c r="LV34" s="180"/>
      <c r="LW34" s="180"/>
      <c r="LX34" s="180"/>
      <c r="LY34" s="180"/>
      <c r="LZ34" s="180"/>
      <c r="MA34" s="180"/>
      <c r="MB34" s="180"/>
      <c r="MC34" s="180"/>
      <c r="MD34" s="180"/>
      <c r="ME34" s="180"/>
      <c r="MF34" s="180"/>
      <c r="MG34" s="180"/>
      <c r="MH34" s="180"/>
      <c r="MI34" s="180"/>
      <c r="MJ34" s="180"/>
      <c r="MK34" s="180"/>
      <c r="ML34" s="180"/>
      <c r="MM34" s="180"/>
      <c r="MN34" s="180"/>
      <c r="MO34" s="180"/>
      <c r="MP34" s="180"/>
      <c r="MQ34" s="180"/>
      <c r="MR34" s="180"/>
      <c r="MS34" s="180"/>
      <c r="MT34" s="180"/>
      <c r="MU34" s="180"/>
      <c r="MV34" s="180"/>
      <c r="MW34" s="180"/>
      <c r="MX34" s="180"/>
      <c r="MY34" s="180"/>
      <c r="MZ34" s="180"/>
      <c r="NA34" s="180"/>
      <c r="NB34" s="180"/>
      <c r="NC34" s="180"/>
      <c r="ND34" s="180"/>
      <c r="NE34" s="180"/>
      <c r="NF34" s="180"/>
      <c r="NG34" s="180"/>
      <c r="NH34" s="180"/>
      <c r="NI34" s="180"/>
      <c r="NJ34" s="180"/>
      <c r="NK34" s="180"/>
      <c r="NL34" s="180"/>
      <c r="NM34" s="180"/>
      <c r="NN34" s="180"/>
      <c r="NO34" s="180"/>
      <c r="NP34" s="180"/>
      <c r="NQ34" s="180"/>
      <c r="NR34" s="180"/>
      <c r="NS34" s="180"/>
      <c r="NT34" s="180"/>
      <c r="NU34" s="180"/>
      <c r="NV34" s="180"/>
      <c r="NW34" s="180"/>
      <c r="NX34" s="180"/>
      <c r="NY34" s="180"/>
      <c r="NZ34" s="180"/>
      <c r="OA34" s="180"/>
      <c r="OB34" s="180"/>
      <c r="OC34" s="180"/>
      <c r="OD34" s="180"/>
      <c r="OE34" s="180"/>
      <c r="OF34" s="180"/>
      <c r="OG34" s="180"/>
      <c r="OH34" s="180"/>
      <c r="OI34" s="180"/>
      <c r="OJ34" s="180"/>
      <c r="OK34" s="180"/>
      <c r="OL34" s="180"/>
      <c r="OM34" s="180"/>
      <c r="ON34" s="180"/>
      <c r="OO34" s="180"/>
      <c r="OP34" s="180"/>
      <c r="OQ34" s="180"/>
      <c r="OR34" s="180"/>
      <c r="OS34" s="180"/>
      <c r="OT34" s="180"/>
      <c r="OU34" s="180"/>
      <c r="OV34" s="180"/>
      <c r="OW34" s="180"/>
      <c r="OX34" s="180"/>
      <c r="OY34" s="180"/>
      <c r="OZ34" s="180"/>
      <c r="PA34" s="180"/>
      <c r="PB34" s="180"/>
      <c r="PC34" s="180"/>
      <c r="PD34" s="180"/>
      <c r="PE34" s="180"/>
      <c r="PF34" s="180"/>
      <c r="PG34" s="180"/>
      <c r="PH34" s="180"/>
      <c r="PI34" s="180"/>
      <c r="PJ34" s="180"/>
      <c r="PK34" s="180"/>
      <c r="PL34" s="180"/>
      <c r="PM34" s="180"/>
      <c r="PN34" s="180"/>
      <c r="PO34" s="180"/>
      <c r="PP34" s="180"/>
      <c r="PQ34" s="180"/>
      <c r="PR34" s="180"/>
      <c r="PS34" s="180"/>
      <c r="PT34" s="180"/>
      <c r="PU34" s="180"/>
      <c r="PV34" s="180"/>
      <c r="PW34" s="180"/>
      <c r="PX34" s="180"/>
      <c r="PY34" s="180"/>
      <c r="PZ34" s="180"/>
      <c r="QA34" s="180"/>
      <c r="QB34" s="180"/>
      <c r="QC34" s="180"/>
      <c r="QD34" s="180"/>
      <c r="QE34" s="180"/>
      <c r="QF34" s="180"/>
      <c r="QG34" s="180"/>
      <c r="QH34" s="180"/>
      <c r="QI34" s="180"/>
      <c r="QJ34" s="180"/>
      <c r="QK34" s="180"/>
      <c r="QL34" s="180"/>
      <c r="QM34" s="180"/>
      <c r="QN34" s="180"/>
      <c r="QO34" s="180"/>
      <c r="QP34" s="180"/>
      <c r="QQ34" s="180"/>
      <c r="QR34" s="180"/>
      <c r="QS34" s="180"/>
      <c r="QT34" s="180"/>
      <c r="QU34" s="180"/>
      <c r="QV34" s="180"/>
      <c r="QW34" s="180"/>
      <c r="QX34" s="180"/>
      <c r="QY34" s="180"/>
      <c r="QZ34" s="180"/>
      <c r="RA34" s="180"/>
      <c r="RB34" s="180"/>
      <c r="RC34" s="180"/>
      <c r="RD34" s="180"/>
      <c r="RE34" s="180"/>
      <c r="RF34" s="180"/>
      <c r="RG34" s="180"/>
      <c r="RH34" s="180"/>
      <c r="RI34" s="180"/>
      <c r="RJ34" s="180"/>
      <c r="RK34" s="180"/>
      <c r="RL34" s="180"/>
      <c r="RM34" s="180"/>
      <c r="RN34" s="180"/>
      <c r="RO34" s="180"/>
      <c r="RP34" s="180"/>
      <c r="RQ34" s="180"/>
      <c r="RR34" s="180"/>
      <c r="RS34" s="180"/>
      <c r="RT34" s="180"/>
      <c r="RU34" s="180"/>
      <c r="RV34" s="180"/>
      <c r="RW34" s="180"/>
      <c r="RX34" s="180"/>
      <c r="RY34" s="180"/>
      <c r="RZ34" s="180"/>
      <c r="SA34" s="180"/>
      <c r="SB34" s="180"/>
      <c r="SC34" s="180"/>
      <c r="SD34" s="180"/>
      <c r="SE34" s="180"/>
      <c r="SF34" s="180"/>
      <c r="SG34" s="180"/>
      <c r="SH34" s="180"/>
      <c r="SI34" s="180"/>
      <c r="SJ34" s="180"/>
      <c r="SK34" s="180"/>
      <c r="SL34" s="180"/>
      <c r="SM34" s="180"/>
      <c r="SN34" s="180"/>
      <c r="SO34" s="180"/>
      <c r="SP34" s="180"/>
      <c r="SQ34" s="180"/>
      <c r="SR34" s="180"/>
      <c r="SS34" s="180"/>
      <c r="ST34" s="180"/>
      <c r="SU34" s="180"/>
      <c r="SV34" s="180"/>
      <c r="SW34" s="180"/>
      <c r="SX34" s="180"/>
      <c r="SY34" s="180"/>
      <c r="SZ34" s="180"/>
      <c r="TA34" s="180"/>
      <c r="TB34" s="180"/>
      <c r="TC34" s="180"/>
      <c r="TD34" s="180"/>
      <c r="TE34" s="180"/>
      <c r="TF34" s="180"/>
      <c r="TG34" s="180"/>
      <c r="TH34" s="180"/>
      <c r="TI34" s="180"/>
      <c r="TJ34" s="180"/>
      <c r="TK34" s="180"/>
      <c r="TL34" s="180"/>
      <c r="TM34" s="180"/>
      <c r="TN34" s="180"/>
      <c r="TO34" s="180"/>
      <c r="TP34" s="180"/>
      <c r="TQ34" s="180"/>
      <c r="TR34" s="180"/>
      <c r="TS34" s="180"/>
      <c r="TT34" s="180"/>
      <c r="TU34" s="180"/>
      <c r="TV34" s="180"/>
      <c r="TW34" s="180"/>
      <c r="TX34" s="180"/>
      <c r="TY34" s="180"/>
      <c r="TZ34" s="180"/>
      <c r="UA34" s="180"/>
      <c r="UB34" s="180"/>
      <c r="UC34" s="180"/>
      <c r="UD34" s="180"/>
      <c r="UE34" s="180"/>
      <c r="UF34" s="180"/>
      <c r="UG34" s="180"/>
      <c r="UH34" s="180"/>
      <c r="UI34" s="180"/>
      <c r="UJ34" s="180"/>
      <c r="UK34" s="180"/>
      <c r="UL34" s="180"/>
      <c r="UM34" s="180"/>
      <c r="UN34" s="180"/>
      <c r="UO34" s="180"/>
      <c r="UP34" s="180"/>
      <c r="UQ34" s="180"/>
      <c r="UR34" s="180"/>
      <c r="US34" s="180"/>
      <c r="UT34" s="180"/>
      <c r="UU34" s="180"/>
      <c r="UV34" s="180"/>
      <c r="UW34" s="180"/>
      <c r="UX34" s="180"/>
      <c r="UY34" s="180"/>
      <c r="UZ34" s="180"/>
      <c r="VA34" s="180"/>
      <c r="VB34" s="180"/>
      <c r="VC34" s="180"/>
      <c r="VD34" s="180"/>
      <c r="VE34" s="180"/>
      <c r="VF34" s="180"/>
      <c r="VG34" s="180"/>
      <c r="VH34" s="180"/>
      <c r="VI34" s="180"/>
      <c r="VJ34" s="180"/>
      <c r="VK34" s="180"/>
      <c r="VL34" s="180"/>
      <c r="VM34" s="180"/>
      <c r="VN34" s="180"/>
      <c r="VO34" s="180"/>
      <c r="VP34" s="180"/>
      <c r="VQ34" s="180"/>
      <c r="VR34" s="180"/>
      <c r="VS34" s="180"/>
      <c r="VT34" s="180"/>
      <c r="VU34" s="180"/>
      <c r="VV34" s="180"/>
      <c r="VW34" s="180"/>
      <c r="VX34" s="180"/>
      <c r="VY34" s="180"/>
      <c r="VZ34" s="180"/>
      <c r="WA34" s="180"/>
      <c r="WB34" s="180"/>
      <c r="WC34" s="180"/>
      <c r="WD34" s="180"/>
      <c r="WE34" s="180"/>
      <c r="WF34" s="180"/>
      <c r="WG34" s="180"/>
      <c r="WH34" s="180"/>
      <c r="WI34" s="180"/>
      <c r="WJ34" s="180"/>
      <c r="WK34" s="180"/>
      <c r="WL34" s="180"/>
      <c r="WM34" s="180"/>
      <c r="WN34" s="180"/>
      <c r="WO34" s="180"/>
      <c r="WP34" s="180"/>
      <c r="WQ34" s="180"/>
      <c r="WR34" s="180"/>
      <c r="WS34" s="180"/>
      <c r="WT34" s="180"/>
      <c r="WU34" s="180"/>
      <c r="WV34" s="180"/>
      <c r="WW34" s="180"/>
      <c r="WX34" s="180"/>
      <c r="WY34" s="180"/>
      <c r="WZ34" s="180"/>
      <c r="XA34" s="180"/>
      <c r="XB34" s="180"/>
      <c r="XC34" s="180"/>
    </row>
    <row r="35" spans="1:627" s="140" customFormat="1" ht="6" customHeight="1">
      <c r="B35" s="141"/>
      <c r="C35" s="181"/>
      <c r="D35" s="182"/>
      <c r="E35" s="182"/>
      <c r="F35" s="150"/>
      <c r="G35" s="170"/>
      <c r="H35" s="173"/>
      <c r="I35" s="173"/>
      <c r="J35" s="173"/>
      <c r="K35" s="360"/>
      <c r="L35" s="360"/>
      <c r="M35" s="314"/>
      <c r="N35" s="360"/>
      <c r="O35" s="360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  <c r="QU35" s="152"/>
      <c r="QV35" s="152"/>
      <c r="QW35" s="152"/>
      <c r="QX35" s="152"/>
      <c r="QY35" s="152"/>
      <c r="QZ35" s="152"/>
      <c r="RA35" s="152"/>
      <c r="RB35" s="152"/>
      <c r="RC35" s="152"/>
      <c r="RD35" s="152"/>
      <c r="RE35" s="152"/>
      <c r="RF35" s="152"/>
      <c r="RG35" s="152"/>
      <c r="RH35" s="152"/>
      <c r="RI35" s="152"/>
      <c r="RJ35" s="152"/>
      <c r="RK35" s="152"/>
      <c r="RL35" s="152"/>
      <c r="RM35" s="152"/>
      <c r="RN35" s="152"/>
      <c r="RO35" s="152"/>
      <c r="RP35" s="152"/>
      <c r="RQ35" s="152"/>
      <c r="RR35" s="152"/>
      <c r="RS35" s="152"/>
      <c r="RT35" s="152"/>
      <c r="RU35" s="152"/>
      <c r="RV35" s="152"/>
      <c r="RW35" s="152"/>
      <c r="RX35" s="152"/>
      <c r="RY35" s="152"/>
      <c r="RZ35" s="152"/>
      <c r="SA35" s="152"/>
      <c r="SB35" s="152"/>
      <c r="SC35" s="152"/>
      <c r="SD35" s="152"/>
      <c r="SE35" s="152"/>
      <c r="SF35" s="152"/>
      <c r="SG35" s="152"/>
      <c r="SH35" s="152"/>
      <c r="SI35" s="152"/>
      <c r="SJ35" s="152"/>
      <c r="SK35" s="152"/>
      <c r="SL35" s="152"/>
      <c r="SM35" s="152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2"/>
      <c r="TB35" s="152"/>
      <c r="TC35" s="152"/>
      <c r="TD35" s="152"/>
      <c r="TE35" s="152"/>
      <c r="TF35" s="152"/>
      <c r="TG35" s="152"/>
      <c r="TH35" s="152"/>
      <c r="TI35" s="152"/>
      <c r="TJ35" s="152"/>
      <c r="TK35" s="152"/>
      <c r="TL35" s="152"/>
      <c r="TM35" s="152"/>
      <c r="TN35" s="152"/>
      <c r="TO35" s="152"/>
      <c r="TP35" s="152"/>
      <c r="TQ35" s="152"/>
      <c r="TR35" s="152"/>
      <c r="TS35" s="152"/>
      <c r="TT35" s="152"/>
      <c r="TU35" s="152"/>
      <c r="TV35" s="152"/>
      <c r="TW35" s="152"/>
      <c r="TX35" s="152"/>
      <c r="TY35" s="152"/>
      <c r="TZ35" s="152"/>
      <c r="UA35" s="152"/>
      <c r="UB35" s="152"/>
      <c r="UC35" s="152"/>
      <c r="UD35" s="152"/>
      <c r="UE35" s="152"/>
      <c r="UF35" s="152"/>
      <c r="UG35" s="152"/>
      <c r="UH35" s="152"/>
      <c r="UI35" s="152"/>
      <c r="UJ35" s="152"/>
      <c r="UK35" s="152"/>
      <c r="UL35" s="152"/>
      <c r="UM35" s="152"/>
      <c r="UN35" s="152"/>
      <c r="UO35" s="152"/>
      <c r="UP35" s="152"/>
      <c r="UQ35" s="152"/>
      <c r="UR35" s="152"/>
      <c r="US35" s="152"/>
      <c r="UT35" s="152"/>
      <c r="UU35" s="152"/>
      <c r="UV35" s="152"/>
      <c r="UW35" s="152"/>
      <c r="UX35" s="152"/>
      <c r="UY35" s="152"/>
      <c r="UZ35" s="152"/>
      <c r="VA35" s="152"/>
      <c r="VB35" s="152"/>
      <c r="VC35" s="152"/>
      <c r="VD35" s="152"/>
      <c r="VE35" s="152"/>
      <c r="VF35" s="152"/>
      <c r="VG35" s="152"/>
      <c r="VH35" s="152"/>
      <c r="VI35" s="152"/>
      <c r="VJ35" s="152"/>
      <c r="VK35" s="152"/>
      <c r="VL35" s="152"/>
      <c r="VM35" s="152"/>
      <c r="VN35" s="152"/>
      <c r="VO35" s="152"/>
      <c r="VP35" s="152"/>
      <c r="VQ35" s="152"/>
      <c r="VR35" s="152"/>
      <c r="VS35" s="152"/>
      <c r="VT35" s="152"/>
      <c r="VU35" s="152"/>
      <c r="VV35" s="152"/>
      <c r="VW35" s="152"/>
      <c r="VX35" s="152"/>
      <c r="VY35" s="152"/>
      <c r="VZ35" s="152"/>
      <c r="WA35" s="152"/>
      <c r="WB35" s="152"/>
      <c r="WC35" s="152"/>
      <c r="WD35" s="152"/>
      <c r="WE35" s="152"/>
      <c r="WF35" s="152"/>
      <c r="WG35" s="152"/>
      <c r="WH35" s="152"/>
      <c r="WI35" s="152"/>
      <c r="WJ35" s="152"/>
      <c r="WK35" s="152"/>
      <c r="WL35" s="152"/>
      <c r="WM35" s="152"/>
      <c r="WN35" s="152"/>
      <c r="WO35" s="152"/>
      <c r="WP35" s="152"/>
      <c r="WQ35" s="152"/>
      <c r="WR35" s="152"/>
      <c r="WS35" s="152"/>
      <c r="WT35" s="152"/>
      <c r="WU35" s="152"/>
      <c r="WV35" s="152"/>
      <c r="WW35" s="152"/>
      <c r="WX35" s="152"/>
      <c r="WY35" s="152"/>
      <c r="WZ35" s="152"/>
      <c r="XA35" s="152"/>
      <c r="XB35" s="152"/>
      <c r="XC35" s="152"/>
    </row>
    <row r="36" spans="1:627" s="183" customFormat="1" ht="18.75" customHeight="1" thickBot="1">
      <c r="B36" s="185" t="s">
        <v>182</v>
      </c>
      <c r="C36" s="186"/>
      <c r="D36" s="187"/>
      <c r="E36" s="187"/>
      <c r="F36" s="188"/>
      <c r="G36" s="383"/>
      <c r="H36" s="189">
        <v>635</v>
      </c>
      <c r="I36" s="189">
        <v>662</v>
      </c>
      <c r="J36" s="189">
        <v>739</v>
      </c>
      <c r="K36" s="189">
        <v>682</v>
      </c>
      <c r="L36" s="189">
        <v>2718</v>
      </c>
      <c r="M36" s="184"/>
      <c r="N36" s="189">
        <v>673</v>
      </c>
      <c r="O36" s="189">
        <v>728</v>
      </c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0"/>
      <c r="CE36" s="410"/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10"/>
      <c r="DD36" s="410"/>
      <c r="DE36" s="410"/>
      <c r="DF36" s="410"/>
      <c r="DG36" s="410"/>
      <c r="DH36" s="410"/>
      <c r="DI36" s="410"/>
      <c r="DJ36" s="410"/>
      <c r="DK36" s="410"/>
      <c r="DL36" s="410"/>
      <c r="DM36" s="410"/>
      <c r="DN36" s="410"/>
      <c r="DO36" s="410"/>
      <c r="DP36" s="410"/>
      <c r="DQ36" s="410"/>
      <c r="DR36" s="410"/>
      <c r="DS36" s="410"/>
      <c r="DT36" s="410"/>
      <c r="DU36" s="410"/>
      <c r="DV36" s="410"/>
      <c r="DW36" s="410"/>
      <c r="DX36" s="410"/>
      <c r="DY36" s="410"/>
      <c r="DZ36" s="410"/>
      <c r="EA36" s="410"/>
      <c r="EB36" s="410"/>
      <c r="EC36" s="410"/>
      <c r="ED36" s="410"/>
      <c r="EE36" s="410"/>
      <c r="EF36" s="410"/>
      <c r="EG36" s="410"/>
      <c r="EH36" s="410"/>
      <c r="EI36" s="410"/>
      <c r="EJ36" s="410"/>
      <c r="EK36" s="410"/>
      <c r="EL36" s="410"/>
      <c r="EM36" s="410"/>
      <c r="EN36" s="410"/>
      <c r="EO36" s="410"/>
      <c r="EP36" s="410"/>
      <c r="EQ36" s="410"/>
      <c r="ER36" s="410"/>
      <c r="ES36" s="410"/>
      <c r="ET36" s="410"/>
      <c r="EU36" s="410"/>
      <c r="EV36" s="410"/>
      <c r="EW36" s="410"/>
      <c r="EX36" s="410"/>
      <c r="EY36" s="410"/>
      <c r="EZ36" s="410"/>
      <c r="FA36" s="410"/>
      <c r="FB36" s="410"/>
      <c r="FC36" s="410"/>
      <c r="FD36" s="410"/>
      <c r="FE36" s="410"/>
      <c r="FF36" s="410"/>
      <c r="FG36" s="410"/>
      <c r="FH36" s="410"/>
      <c r="FI36" s="410"/>
      <c r="FJ36" s="410"/>
      <c r="FK36" s="410"/>
      <c r="FL36" s="410"/>
      <c r="FM36" s="410"/>
      <c r="FN36" s="410"/>
      <c r="FO36" s="410"/>
      <c r="FP36" s="410"/>
      <c r="FQ36" s="410"/>
      <c r="FR36" s="410"/>
      <c r="FS36" s="410"/>
      <c r="FT36" s="410"/>
      <c r="FU36" s="410"/>
      <c r="FV36" s="410"/>
      <c r="FW36" s="410"/>
      <c r="FX36" s="410"/>
      <c r="FY36" s="410"/>
      <c r="FZ36" s="410"/>
      <c r="GA36" s="410"/>
      <c r="GB36" s="410"/>
      <c r="GC36" s="410"/>
      <c r="GD36" s="410"/>
      <c r="GE36" s="410"/>
      <c r="GF36" s="410"/>
      <c r="GG36" s="410"/>
      <c r="GH36" s="410"/>
      <c r="GI36" s="410"/>
      <c r="GJ36" s="410"/>
      <c r="GK36" s="410"/>
      <c r="GL36" s="410"/>
      <c r="GM36" s="410"/>
      <c r="GN36" s="410"/>
      <c r="GO36" s="410"/>
      <c r="GP36" s="410"/>
      <c r="GQ36" s="410"/>
      <c r="GR36" s="410"/>
      <c r="GS36" s="410"/>
      <c r="GT36" s="410"/>
      <c r="GU36" s="410"/>
      <c r="GV36" s="410"/>
      <c r="GW36" s="410"/>
      <c r="GX36" s="410"/>
      <c r="GY36" s="410"/>
      <c r="GZ36" s="410"/>
      <c r="HA36" s="410"/>
      <c r="HB36" s="410"/>
      <c r="HC36" s="410"/>
      <c r="HD36" s="410"/>
      <c r="HE36" s="410"/>
      <c r="HF36" s="410"/>
      <c r="HG36" s="410"/>
      <c r="HH36" s="410"/>
      <c r="HI36" s="410"/>
      <c r="HJ36" s="410"/>
      <c r="HK36" s="410"/>
      <c r="HL36" s="410"/>
      <c r="HM36" s="410"/>
      <c r="HN36" s="410"/>
      <c r="HO36" s="410"/>
      <c r="HP36" s="410"/>
      <c r="HQ36" s="410"/>
      <c r="HR36" s="410"/>
      <c r="HS36" s="410"/>
      <c r="HT36" s="410"/>
      <c r="HU36" s="410"/>
      <c r="HV36" s="410"/>
      <c r="HW36" s="410"/>
      <c r="HX36" s="410"/>
      <c r="HY36" s="410"/>
      <c r="HZ36" s="410"/>
      <c r="IA36" s="410"/>
      <c r="IB36" s="410"/>
      <c r="IC36" s="410"/>
      <c r="ID36" s="410"/>
      <c r="IE36" s="410"/>
      <c r="IF36" s="410"/>
      <c r="IG36" s="410"/>
      <c r="IH36" s="410"/>
      <c r="II36" s="410"/>
      <c r="IJ36" s="410"/>
      <c r="IK36" s="410"/>
      <c r="IL36" s="410"/>
      <c r="IM36" s="410"/>
      <c r="IN36" s="410"/>
      <c r="IO36" s="410"/>
      <c r="IP36" s="410"/>
      <c r="IQ36" s="410"/>
      <c r="IR36" s="410"/>
      <c r="IS36" s="410"/>
      <c r="IT36" s="410"/>
      <c r="IU36" s="410"/>
      <c r="IV36" s="410"/>
      <c r="IW36" s="410"/>
      <c r="IX36" s="410"/>
      <c r="IY36" s="410"/>
      <c r="IZ36" s="410"/>
      <c r="JA36" s="410"/>
      <c r="JB36" s="410"/>
      <c r="JC36" s="410"/>
      <c r="JD36" s="410"/>
      <c r="JE36" s="410"/>
      <c r="JF36" s="410"/>
      <c r="JG36" s="410"/>
      <c r="JH36" s="410"/>
      <c r="JI36" s="410"/>
      <c r="JJ36" s="410"/>
      <c r="JK36" s="410"/>
      <c r="JL36" s="410"/>
      <c r="JM36" s="410"/>
      <c r="JN36" s="410"/>
      <c r="JO36" s="410"/>
      <c r="JP36" s="410"/>
      <c r="JQ36" s="410"/>
      <c r="JR36" s="410"/>
      <c r="JS36" s="410"/>
      <c r="JT36" s="410"/>
      <c r="JU36" s="410"/>
      <c r="JV36" s="410"/>
      <c r="JW36" s="410"/>
      <c r="JX36" s="410"/>
      <c r="JY36" s="410"/>
      <c r="JZ36" s="410"/>
      <c r="KA36" s="410"/>
      <c r="KB36" s="410"/>
      <c r="KC36" s="410"/>
      <c r="KD36" s="410"/>
      <c r="KE36" s="410"/>
      <c r="KF36" s="410"/>
      <c r="KG36" s="410"/>
      <c r="KH36" s="410"/>
      <c r="KI36" s="410"/>
      <c r="KJ36" s="410"/>
      <c r="KK36" s="410"/>
      <c r="KL36" s="410"/>
      <c r="KM36" s="410"/>
      <c r="KN36" s="410"/>
      <c r="KO36" s="410"/>
      <c r="KP36" s="410"/>
      <c r="KQ36" s="410"/>
      <c r="KR36" s="410"/>
      <c r="KS36" s="410"/>
      <c r="KT36" s="410"/>
      <c r="KU36" s="410"/>
      <c r="KV36" s="410"/>
      <c r="KW36" s="410"/>
      <c r="KX36" s="410"/>
      <c r="KY36" s="410"/>
      <c r="KZ36" s="410"/>
      <c r="LA36" s="410"/>
      <c r="LB36" s="410"/>
      <c r="LC36" s="410"/>
      <c r="LD36" s="410"/>
      <c r="LE36" s="410"/>
      <c r="LF36" s="410"/>
      <c r="LG36" s="410"/>
      <c r="LH36" s="410"/>
      <c r="LI36" s="410"/>
      <c r="LJ36" s="410"/>
      <c r="LK36" s="410"/>
      <c r="LL36" s="410"/>
      <c r="LM36" s="410"/>
      <c r="LN36" s="410"/>
      <c r="LO36" s="410"/>
      <c r="LP36" s="410"/>
      <c r="LQ36" s="410"/>
      <c r="LR36" s="410"/>
      <c r="LS36" s="410"/>
      <c r="LT36" s="410"/>
      <c r="LU36" s="410"/>
      <c r="LV36" s="410"/>
      <c r="LW36" s="410"/>
      <c r="LX36" s="410"/>
      <c r="LY36" s="410"/>
      <c r="LZ36" s="410"/>
      <c r="MA36" s="410"/>
      <c r="MB36" s="410"/>
      <c r="MC36" s="410"/>
      <c r="MD36" s="410"/>
      <c r="ME36" s="410"/>
      <c r="MF36" s="410"/>
      <c r="MG36" s="410"/>
      <c r="MH36" s="410"/>
      <c r="MI36" s="410"/>
      <c r="MJ36" s="410"/>
      <c r="MK36" s="410"/>
      <c r="ML36" s="410"/>
      <c r="MM36" s="410"/>
      <c r="MN36" s="410"/>
      <c r="MO36" s="410"/>
      <c r="MP36" s="410"/>
      <c r="MQ36" s="410"/>
      <c r="MR36" s="410"/>
      <c r="MS36" s="410"/>
      <c r="MT36" s="410"/>
      <c r="MU36" s="410"/>
      <c r="MV36" s="410"/>
      <c r="MW36" s="410"/>
      <c r="MX36" s="410"/>
      <c r="MY36" s="410"/>
      <c r="MZ36" s="410"/>
      <c r="NA36" s="410"/>
      <c r="NB36" s="410"/>
      <c r="NC36" s="410"/>
      <c r="ND36" s="410"/>
      <c r="NE36" s="410"/>
      <c r="NF36" s="410"/>
      <c r="NG36" s="410"/>
      <c r="NH36" s="410"/>
      <c r="NI36" s="410"/>
      <c r="NJ36" s="410"/>
      <c r="NK36" s="410"/>
      <c r="NL36" s="410"/>
      <c r="NM36" s="410"/>
      <c r="NN36" s="410"/>
      <c r="NO36" s="410"/>
      <c r="NP36" s="410"/>
      <c r="NQ36" s="410"/>
      <c r="NR36" s="410"/>
      <c r="NS36" s="410"/>
      <c r="NT36" s="410"/>
      <c r="NU36" s="410"/>
      <c r="NV36" s="410"/>
      <c r="NW36" s="410"/>
      <c r="NX36" s="410"/>
      <c r="NY36" s="410"/>
      <c r="NZ36" s="410"/>
      <c r="OA36" s="410"/>
      <c r="OB36" s="410"/>
      <c r="OC36" s="410"/>
      <c r="OD36" s="410"/>
      <c r="OE36" s="410"/>
      <c r="OF36" s="410"/>
      <c r="OG36" s="410"/>
      <c r="OH36" s="410"/>
      <c r="OI36" s="410"/>
      <c r="OJ36" s="410"/>
      <c r="OK36" s="410"/>
      <c r="OL36" s="410"/>
      <c r="OM36" s="410"/>
      <c r="ON36" s="410"/>
      <c r="OO36" s="410"/>
      <c r="OP36" s="410"/>
      <c r="OQ36" s="410"/>
      <c r="OR36" s="410"/>
      <c r="OS36" s="410"/>
      <c r="OT36" s="410"/>
      <c r="OU36" s="410"/>
      <c r="OV36" s="410"/>
      <c r="OW36" s="410"/>
      <c r="OX36" s="410"/>
      <c r="OY36" s="410"/>
      <c r="OZ36" s="410"/>
      <c r="PA36" s="410"/>
      <c r="PB36" s="410"/>
      <c r="PC36" s="410"/>
      <c r="PD36" s="410"/>
      <c r="PE36" s="410"/>
      <c r="PF36" s="410"/>
      <c r="PG36" s="410"/>
      <c r="PH36" s="410"/>
      <c r="PI36" s="410"/>
      <c r="PJ36" s="410"/>
      <c r="PK36" s="410"/>
      <c r="PL36" s="410"/>
      <c r="PM36" s="410"/>
      <c r="PN36" s="410"/>
      <c r="PO36" s="410"/>
      <c r="PP36" s="410"/>
      <c r="PQ36" s="410"/>
      <c r="PR36" s="410"/>
      <c r="PS36" s="410"/>
      <c r="PT36" s="410"/>
      <c r="PU36" s="410"/>
      <c r="PV36" s="410"/>
      <c r="PW36" s="410"/>
      <c r="PX36" s="410"/>
      <c r="PY36" s="410"/>
      <c r="PZ36" s="410"/>
      <c r="QA36" s="410"/>
      <c r="QB36" s="410"/>
      <c r="QC36" s="410"/>
      <c r="QD36" s="410"/>
      <c r="QE36" s="410"/>
      <c r="QF36" s="410"/>
      <c r="QG36" s="410"/>
      <c r="QH36" s="410"/>
      <c r="QI36" s="410"/>
      <c r="QJ36" s="410"/>
      <c r="QK36" s="410"/>
      <c r="QL36" s="410"/>
      <c r="QM36" s="410"/>
      <c r="QN36" s="410"/>
      <c r="QO36" s="410"/>
      <c r="QP36" s="410"/>
      <c r="QQ36" s="410"/>
      <c r="QR36" s="410"/>
      <c r="QS36" s="410"/>
      <c r="QT36" s="410"/>
      <c r="QU36" s="410"/>
      <c r="QV36" s="410"/>
      <c r="QW36" s="410"/>
      <c r="QX36" s="410"/>
      <c r="QY36" s="410"/>
      <c r="QZ36" s="410"/>
      <c r="RA36" s="410"/>
      <c r="RB36" s="410"/>
      <c r="RC36" s="410"/>
      <c r="RD36" s="410"/>
      <c r="RE36" s="410"/>
      <c r="RF36" s="410"/>
      <c r="RG36" s="410"/>
      <c r="RH36" s="410"/>
      <c r="RI36" s="410"/>
      <c r="RJ36" s="410"/>
      <c r="RK36" s="410"/>
      <c r="RL36" s="410"/>
      <c r="RM36" s="410"/>
      <c r="RN36" s="410"/>
      <c r="RO36" s="410"/>
      <c r="RP36" s="410"/>
      <c r="RQ36" s="410"/>
      <c r="RR36" s="410"/>
      <c r="RS36" s="410"/>
      <c r="RT36" s="410"/>
      <c r="RU36" s="410"/>
      <c r="RV36" s="410"/>
      <c r="RW36" s="410"/>
      <c r="RX36" s="410"/>
      <c r="RY36" s="410"/>
      <c r="RZ36" s="410"/>
      <c r="SA36" s="410"/>
      <c r="SB36" s="410"/>
      <c r="SC36" s="410"/>
      <c r="SD36" s="410"/>
      <c r="SE36" s="410"/>
      <c r="SF36" s="410"/>
      <c r="SG36" s="410"/>
      <c r="SH36" s="410"/>
      <c r="SI36" s="410"/>
      <c r="SJ36" s="410"/>
      <c r="SK36" s="410"/>
      <c r="SL36" s="410"/>
      <c r="SM36" s="410"/>
      <c r="SN36" s="410"/>
      <c r="SO36" s="410"/>
      <c r="SP36" s="410"/>
      <c r="SQ36" s="410"/>
      <c r="SR36" s="410"/>
      <c r="SS36" s="410"/>
      <c r="ST36" s="410"/>
      <c r="SU36" s="410"/>
      <c r="SV36" s="410"/>
      <c r="SW36" s="410"/>
      <c r="SX36" s="410"/>
      <c r="SY36" s="410"/>
      <c r="SZ36" s="410"/>
      <c r="TA36" s="410"/>
      <c r="TB36" s="410"/>
      <c r="TC36" s="410"/>
      <c r="TD36" s="410"/>
      <c r="TE36" s="410"/>
      <c r="TF36" s="410"/>
      <c r="TG36" s="410"/>
      <c r="TH36" s="410"/>
      <c r="TI36" s="410"/>
      <c r="TJ36" s="410"/>
      <c r="TK36" s="410"/>
      <c r="TL36" s="410"/>
      <c r="TM36" s="410"/>
      <c r="TN36" s="410"/>
      <c r="TO36" s="410"/>
      <c r="TP36" s="410"/>
      <c r="TQ36" s="410"/>
      <c r="TR36" s="410"/>
      <c r="TS36" s="410"/>
      <c r="TT36" s="410"/>
      <c r="TU36" s="410"/>
      <c r="TV36" s="410"/>
      <c r="TW36" s="410"/>
      <c r="TX36" s="410"/>
      <c r="TY36" s="410"/>
      <c r="TZ36" s="410"/>
      <c r="UA36" s="410"/>
      <c r="UB36" s="410"/>
      <c r="UC36" s="410"/>
      <c r="UD36" s="410"/>
      <c r="UE36" s="410"/>
      <c r="UF36" s="410"/>
      <c r="UG36" s="410"/>
      <c r="UH36" s="410"/>
      <c r="UI36" s="410"/>
      <c r="UJ36" s="410"/>
      <c r="UK36" s="410"/>
      <c r="UL36" s="410"/>
      <c r="UM36" s="410"/>
      <c r="UN36" s="410"/>
      <c r="UO36" s="410"/>
      <c r="UP36" s="410"/>
      <c r="UQ36" s="410"/>
      <c r="UR36" s="410"/>
      <c r="US36" s="410"/>
      <c r="UT36" s="410"/>
      <c r="UU36" s="410"/>
      <c r="UV36" s="410"/>
      <c r="UW36" s="410"/>
      <c r="UX36" s="410"/>
      <c r="UY36" s="410"/>
      <c r="UZ36" s="410"/>
      <c r="VA36" s="410"/>
      <c r="VB36" s="410"/>
      <c r="VC36" s="410"/>
      <c r="VD36" s="410"/>
      <c r="VE36" s="410"/>
      <c r="VF36" s="410"/>
      <c r="VG36" s="410"/>
      <c r="VH36" s="410"/>
      <c r="VI36" s="410"/>
      <c r="VJ36" s="410"/>
      <c r="VK36" s="410"/>
      <c r="VL36" s="410"/>
      <c r="VM36" s="410"/>
      <c r="VN36" s="410"/>
      <c r="VO36" s="410"/>
      <c r="VP36" s="410"/>
      <c r="VQ36" s="410"/>
      <c r="VR36" s="410"/>
      <c r="VS36" s="410"/>
      <c r="VT36" s="410"/>
      <c r="VU36" s="410"/>
      <c r="VV36" s="410"/>
      <c r="VW36" s="410"/>
      <c r="VX36" s="410"/>
      <c r="VY36" s="410"/>
      <c r="VZ36" s="410"/>
      <c r="WA36" s="410"/>
      <c r="WB36" s="410"/>
      <c r="WC36" s="410"/>
      <c r="WD36" s="410"/>
      <c r="WE36" s="410"/>
      <c r="WF36" s="410"/>
      <c r="WG36" s="410"/>
      <c r="WH36" s="410"/>
      <c r="WI36" s="410"/>
      <c r="WJ36" s="410"/>
      <c r="WK36" s="410"/>
      <c r="WL36" s="410"/>
      <c r="WM36" s="410"/>
      <c r="WN36" s="410"/>
      <c r="WO36" s="410"/>
      <c r="WP36" s="410"/>
      <c r="WQ36" s="410"/>
      <c r="WR36" s="410"/>
      <c r="WS36" s="410"/>
      <c r="WT36" s="410"/>
      <c r="WU36" s="410"/>
      <c r="WV36" s="410"/>
      <c r="WW36" s="410"/>
      <c r="WX36" s="410"/>
      <c r="WY36" s="410"/>
      <c r="WZ36" s="410"/>
      <c r="XA36" s="410"/>
      <c r="XB36" s="410"/>
      <c r="XC36" s="410"/>
    </row>
    <row r="37" spans="1:627" s="192" customFormat="1" ht="15" customHeight="1">
      <c r="A37" s="190"/>
      <c r="B37" s="191" t="s">
        <v>6</v>
      </c>
      <c r="D37" s="193"/>
      <c r="E37" s="191"/>
      <c r="F37" s="194"/>
      <c r="G37" s="378"/>
      <c r="H37" s="195">
        <f t="shared" ref="H37:K37" si="0">H36/H23</f>
        <v>0.22900000000000001</v>
      </c>
      <c r="I37" s="195">
        <f t="shared" si="0"/>
        <v>0.24</v>
      </c>
      <c r="J37" s="195">
        <f t="shared" si="0"/>
        <v>0.25700000000000001</v>
      </c>
      <c r="K37" s="195">
        <f t="shared" si="0"/>
        <v>0.22700000000000001</v>
      </c>
      <c r="L37" s="195">
        <f>L36/L23</f>
        <v>0.23799999999999999</v>
      </c>
      <c r="M37" s="180"/>
      <c r="N37" s="195">
        <f t="shared" ref="N37:O37" si="1">N36/N23</f>
        <v>0.24</v>
      </c>
      <c r="O37" s="195">
        <f t="shared" si="1"/>
        <v>0.25700000000000001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  <c r="HN37" s="180"/>
      <c r="HO37" s="180"/>
      <c r="HP37" s="180"/>
      <c r="HQ37" s="180"/>
      <c r="HR37" s="180"/>
      <c r="HS37" s="180"/>
      <c r="HT37" s="180"/>
      <c r="HU37" s="180"/>
      <c r="HV37" s="180"/>
      <c r="HW37" s="180"/>
      <c r="HX37" s="180"/>
      <c r="HY37" s="180"/>
      <c r="HZ37" s="180"/>
      <c r="IA37" s="180"/>
      <c r="IB37" s="180"/>
      <c r="IC37" s="180"/>
      <c r="ID37" s="180"/>
      <c r="IE37" s="180"/>
      <c r="IF37" s="180"/>
      <c r="IG37" s="180"/>
      <c r="IH37" s="180"/>
      <c r="II37" s="180"/>
      <c r="IJ37" s="180"/>
      <c r="IK37" s="180"/>
      <c r="IL37" s="180"/>
      <c r="IM37" s="180"/>
      <c r="IN37" s="180"/>
      <c r="IO37" s="180"/>
      <c r="IP37" s="180"/>
      <c r="IQ37" s="180"/>
      <c r="IR37" s="180"/>
      <c r="IS37" s="180"/>
      <c r="IT37" s="180"/>
      <c r="IU37" s="180"/>
      <c r="IV37" s="180"/>
      <c r="IW37" s="180"/>
      <c r="IX37" s="180"/>
      <c r="IY37" s="180"/>
      <c r="IZ37" s="180"/>
      <c r="JA37" s="180"/>
      <c r="JB37" s="180"/>
      <c r="JC37" s="180"/>
      <c r="JD37" s="180"/>
      <c r="JE37" s="180"/>
      <c r="JF37" s="180"/>
      <c r="JG37" s="180"/>
      <c r="JH37" s="180"/>
      <c r="JI37" s="180"/>
      <c r="JJ37" s="180"/>
      <c r="JK37" s="180"/>
      <c r="JL37" s="180"/>
      <c r="JM37" s="180"/>
      <c r="JN37" s="180"/>
      <c r="JO37" s="180"/>
      <c r="JP37" s="180"/>
      <c r="JQ37" s="180"/>
      <c r="JR37" s="180"/>
      <c r="JS37" s="180"/>
      <c r="JT37" s="180"/>
      <c r="JU37" s="180"/>
      <c r="JV37" s="180"/>
      <c r="JW37" s="180"/>
      <c r="JX37" s="180"/>
      <c r="JY37" s="180"/>
      <c r="JZ37" s="180"/>
      <c r="KA37" s="180"/>
      <c r="KB37" s="180"/>
      <c r="KC37" s="180"/>
      <c r="KD37" s="180"/>
      <c r="KE37" s="180"/>
      <c r="KF37" s="180"/>
      <c r="KG37" s="180"/>
      <c r="KH37" s="180"/>
      <c r="KI37" s="180"/>
      <c r="KJ37" s="180"/>
      <c r="KK37" s="180"/>
      <c r="KL37" s="180"/>
      <c r="KM37" s="180"/>
      <c r="KN37" s="180"/>
      <c r="KO37" s="180"/>
      <c r="KP37" s="180"/>
      <c r="KQ37" s="180"/>
      <c r="KR37" s="180"/>
      <c r="KS37" s="180"/>
      <c r="KT37" s="180"/>
      <c r="KU37" s="180"/>
      <c r="KV37" s="180"/>
      <c r="KW37" s="180"/>
      <c r="KX37" s="180"/>
      <c r="KY37" s="180"/>
      <c r="KZ37" s="180"/>
      <c r="LA37" s="180"/>
      <c r="LB37" s="180"/>
      <c r="LC37" s="180"/>
      <c r="LD37" s="180"/>
      <c r="LE37" s="180"/>
      <c r="LF37" s="180"/>
      <c r="LG37" s="180"/>
      <c r="LH37" s="180"/>
      <c r="LI37" s="180"/>
      <c r="LJ37" s="180"/>
      <c r="LK37" s="180"/>
      <c r="LL37" s="180"/>
      <c r="LM37" s="180"/>
      <c r="LN37" s="180"/>
      <c r="LO37" s="180"/>
      <c r="LP37" s="180"/>
      <c r="LQ37" s="180"/>
      <c r="LR37" s="180"/>
      <c r="LS37" s="180"/>
      <c r="LT37" s="180"/>
      <c r="LU37" s="180"/>
      <c r="LV37" s="180"/>
      <c r="LW37" s="180"/>
      <c r="LX37" s="180"/>
      <c r="LY37" s="180"/>
      <c r="LZ37" s="180"/>
      <c r="MA37" s="180"/>
      <c r="MB37" s="180"/>
      <c r="MC37" s="180"/>
      <c r="MD37" s="180"/>
      <c r="ME37" s="180"/>
      <c r="MF37" s="180"/>
      <c r="MG37" s="180"/>
      <c r="MH37" s="180"/>
      <c r="MI37" s="180"/>
      <c r="MJ37" s="180"/>
      <c r="MK37" s="180"/>
      <c r="ML37" s="180"/>
      <c r="MM37" s="180"/>
      <c r="MN37" s="180"/>
      <c r="MO37" s="180"/>
      <c r="MP37" s="180"/>
      <c r="MQ37" s="180"/>
      <c r="MR37" s="180"/>
      <c r="MS37" s="180"/>
      <c r="MT37" s="180"/>
      <c r="MU37" s="180"/>
      <c r="MV37" s="180"/>
      <c r="MW37" s="180"/>
      <c r="MX37" s="180"/>
      <c r="MY37" s="180"/>
      <c r="MZ37" s="180"/>
      <c r="NA37" s="180"/>
      <c r="NB37" s="180"/>
      <c r="NC37" s="180"/>
      <c r="ND37" s="180"/>
      <c r="NE37" s="180"/>
      <c r="NF37" s="180"/>
      <c r="NG37" s="180"/>
      <c r="NH37" s="180"/>
      <c r="NI37" s="180"/>
      <c r="NJ37" s="180"/>
      <c r="NK37" s="180"/>
      <c r="NL37" s="180"/>
      <c r="NM37" s="180"/>
      <c r="NN37" s="180"/>
      <c r="NO37" s="180"/>
      <c r="NP37" s="180"/>
      <c r="NQ37" s="180"/>
      <c r="NR37" s="180"/>
      <c r="NS37" s="180"/>
      <c r="NT37" s="180"/>
      <c r="NU37" s="180"/>
      <c r="NV37" s="180"/>
      <c r="NW37" s="180"/>
      <c r="NX37" s="180"/>
      <c r="NY37" s="180"/>
      <c r="NZ37" s="180"/>
      <c r="OA37" s="180"/>
      <c r="OB37" s="180"/>
      <c r="OC37" s="180"/>
      <c r="OD37" s="180"/>
      <c r="OE37" s="180"/>
      <c r="OF37" s="180"/>
      <c r="OG37" s="180"/>
      <c r="OH37" s="180"/>
      <c r="OI37" s="180"/>
      <c r="OJ37" s="180"/>
      <c r="OK37" s="180"/>
      <c r="OL37" s="180"/>
      <c r="OM37" s="180"/>
      <c r="ON37" s="180"/>
      <c r="OO37" s="180"/>
      <c r="OP37" s="180"/>
      <c r="OQ37" s="180"/>
      <c r="OR37" s="180"/>
      <c r="OS37" s="180"/>
      <c r="OT37" s="180"/>
      <c r="OU37" s="180"/>
      <c r="OV37" s="180"/>
      <c r="OW37" s="180"/>
      <c r="OX37" s="180"/>
      <c r="OY37" s="180"/>
      <c r="OZ37" s="180"/>
      <c r="PA37" s="180"/>
      <c r="PB37" s="180"/>
      <c r="PC37" s="180"/>
      <c r="PD37" s="180"/>
      <c r="PE37" s="180"/>
      <c r="PF37" s="180"/>
      <c r="PG37" s="180"/>
      <c r="PH37" s="180"/>
      <c r="PI37" s="180"/>
      <c r="PJ37" s="180"/>
      <c r="PK37" s="180"/>
      <c r="PL37" s="180"/>
      <c r="PM37" s="180"/>
      <c r="PN37" s="180"/>
      <c r="PO37" s="180"/>
      <c r="PP37" s="180"/>
      <c r="PQ37" s="180"/>
      <c r="PR37" s="180"/>
      <c r="PS37" s="180"/>
      <c r="PT37" s="180"/>
      <c r="PU37" s="180"/>
      <c r="PV37" s="180"/>
      <c r="PW37" s="180"/>
      <c r="PX37" s="180"/>
      <c r="PY37" s="180"/>
      <c r="PZ37" s="180"/>
      <c r="QA37" s="180"/>
      <c r="QB37" s="180"/>
      <c r="QC37" s="180"/>
      <c r="QD37" s="180"/>
      <c r="QE37" s="180"/>
      <c r="QF37" s="180"/>
      <c r="QG37" s="180"/>
      <c r="QH37" s="180"/>
      <c r="QI37" s="180"/>
      <c r="QJ37" s="180"/>
      <c r="QK37" s="180"/>
      <c r="QL37" s="180"/>
      <c r="QM37" s="180"/>
      <c r="QN37" s="180"/>
      <c r="QO37" s="180"/>
      <c r="QP37" s="180"/>
      <c r="QQ37" s="180"/>
      <c r="QR37" s="180"/>
      <c r="QS37" s="180"/>
      <c r="QT37" s="180"/>
      <c r="QU37" s="180"/>
      <c r="QV37" s="180"/>
      <c r="QW37" s="180"/>
      <c r="QX37" s="180"/>
      <c r="QY37" s="180"/>
      <c r="QZ37" s="180"/>
      <c r="RA37" s="180"/>
      <c r="RB37" s="180"/>
      <c r="RC37" s="180"/>
      <c r="RD37" s="180"/>
      <c r="RE37" s="180"/>
      <c r="RF37" s="180"/>
      <c r="RG37" s="180"/>
      <c r="RH37" s="180"/>
      <c r="RI37" s="180"/>
      <c r="RJ37" s="180"/>
      <c r="RK37" s="180"/>
      <c r="RL37" s="180"/>
      <c r="RM37" s="180"/>
      <c r="RN37" s="180"/>
      <c r="RO37" s="180"/>
      <c r="RP37" s="180"/>
      <c r="RQ37" s="180"/>
      <c r="RR37" s="180"/>
      <c r="RS37" s="180"/>
      <c r="RT37" s="180"/>
      <c r="RU37" s="180"/>
      <c r="RV37" s="180"/>
      <c r="RW37" s="180"/>
      <c r="RX37" s="180"/>
      <c r="RY37" s="180"/>
      <c r="RZ37" s="180"/>
      <c r="SA37" s="180"/>
      <c r="SB37" s="180"/>
      <c r="SC37" s="180"/>
      <c r="SD37" s="180"/>
      <c r="SE37" s="180"/>
      <c r="SF37" s="180"/>
      <c r="SG37" s="180"/>
      <c r="SH37" s="180"/>
      <c r="SI37" s="180"/>
      <c r="SJ37" s="180"/>
      <c r="SK37" s="180"/>
      <c r="SL37" s="180"/>
      <c r="SM37" s="180"/>
      <c r="SN37" s="180"/>
      <c r="SO37" s="180"/>
      <c r="SP37" s="180"/>
      <c r="SQ37" s="180"/>
      <c r="SR37" s="180"/>
      <c r="SS37" s="180"/>
      <c r="ST37" s="180"/>
      <c r="SU37" s="180"/>
      <c r="SV37" s="180"/>
      <c r="SW37" s="180"/>
      <c r="SX37" s="180"/>
      <c r="SY37" s="180"/>
      <c r="SZ37" s="180"/>
      <c r="TA37" s="180"/>
      <c r="TB37" s="180"/>
      <c r="TC37" s="180"/>
      <c r="TD37" s="180"/>
      <c r="TE37" s="180"/>
      <c r="TF37" s="180"/>
      <c r="TG37" s="180"/>
      <c r="TH37" s="180"/>
      <c r="TI37" s="180"/>
      <c r="TJ37" s="180"/>
      <c r="TK37" s="180"/>
      <c r="TL37" s="180"/>
      <c r="TM37" s="180"/>
      <c r="TN37" s="180"/>
      <c r="TO37" s="180"/>
      <c r="TP37" s="180"/>
      <c r="TQ37" s="180"/>
      <c r="TR37" s="180"/>
      <c r="TS37" s="180"/>
      <c r="TT37" s="180"/>
      <c r="TU37" s="180"/>
      <c r="TV37" s="180"/>
      <c r="TW37" s="180"/>
      <c r="TX37" s="180"/>
      <c r="TY37" s="180"/>
      <c r="TZ37" s="180"/>
      <c r="UA37" s="180"/>
      <c r="UB37" s="180"/>
      <c r="UC37" s="180"/>
      <c r="UD37" s="180"/>
      <c r="UE37" s="180"/>
      <c r="UF37" s="180"/>
      <c r="UG37" s="180"/>
      <c r="UH37" s="180"/>
      <c r="UI37" s="180"/>
      <c r="UJ37" s="180"/>
      <c r="UK37" s="180"/>
      <c r="UL37" s="180"/>
      <c r="UM37" s="180"/>
      <c r="UN37" s="180"/>
      <c r="UO37" s="180"/>
      <c r="UP37" s="180"/>
      <c r="UQ37" s="180"/>
      <c r="UR37" s="180"/>
      <c r="US37" s="180"/>
      <c r="UT37" s="180"/>
      <c r="UU37" s="180"/>
      <c r="UV37" s="180"/>
      <c r="UW37" s="180"/>
      <c r="UX37" s="180"/>
      <c r="UY37" s="180"/>
      <c r="UZ37" s="180"/>
      <c r="VA37" s="180"/>
      <c r="VB37" s="180"/>
      <c r="VC37" s="180"/>
      <c r="VD37" s="180"/>
      <c r="VE37" s="180"/>
      <c r="VF37" s="180"/>
      <c r="VG37" s="180"/>
      <c r="VH37" s="180"/>
      <c r="VI37" s="180"/>
      <c r="VJ37" s="180"/>
      <c r="VK37" s="180"/>
      <c r="VL37" s="180"/>
      <c r="VM37" s="180"/>
      <c r="VN37" s="180"/>
      <c r="VO37" s="180"/>
      <c r="VP37" s="180"/>
      <c r="VQ37" s="180"/>
      <c r="VR37" s="180"/>
      <c r="VS37" s="180"/>
      <c r="VT37" s="180"/>
      <c r="VU37" s="180"/>
      <c r="VV37" s="180"/>
      <c r="VW37" s="180"/>
      <c r="VX37" s="180"/>
      <c r="VY37" s="180"/>
      <c r="VZ37" s="180"/>
      <c r="WA37" s="180"/>
      <c r="WB37" s="180"/>
      <c r="WC37" s="180"/>
      <c r="WD37" s="180"/>
      <c r="WE37" s="180"/>
      <c r="WF37" s="180"/>
      <c r="WG37" s="180"/>
      <c r="WH37" s="180"/>
      <c r="WI37" s="180"/>
      <c r="WJ37" s="180"/>
      <c r="WK37" s="180"/>
      <c r="WL37" s="180"/>
      <c r="WM37" s="180"/>
      <c r="WN37" s="180"/>
      <c r="WO37" s="180"/>
      <c r="WP37" s="180"/>
      <c r="WQ37" s="180"/>
      <c r="WR37" s="180"/>
      <c r="WS37" s="180"/>
      <c r="WT37" s="180"/>
      <c r="WU37" s="180"/>
      <c r="WV37" s="180"/>
      <c r="WW37" s="180"/>
      <c r="WX37" s="180"/>
      <c r="WY37" s="180"/>
      <c r="WZ37" s="180"/>
      <c r="XA37" s="180"/>
      <c r="XB37" s="180"/>
      <c r="XC37" s="180"/>
    </row>
    <row r="38" spans="1:627" s="340" customFormat="1" ht="15" customHeight="1">
      <c r="A38" s="339"/>
      <c r="B38" s="178" t="s">
        <v>174</v>
      </c>
      <c r="C38" s="332"/>
      <c r="F38" s="341"/>
      <c r="G38" s="379"/>
      <c r="H38" s="179">
        <v>5</v>
      </c>
      <c r="I38" s="179">
        <v>44</v>
      </c>
      <c r="J38" s="179">
        <v>218</v>
      </c>
      <c r="K38" s="173">
        <v>4</v>
      </c>
      <c r="L38" s="173">
        <v>271</v>
      </c>
      <c r="M38" s="330"/>
      <c r="N38" s="173">
        <v>10</v>
      </c>
      <c r="O38" s="173">
        <v>5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0"/>
      <c r="HP38" s="180"/>
      <c r="HQ38" s="180"/>
      <c r="HR38" s="180"/>
      <c r="HS38" s="180"/>
      <c r="HT38" s="180"/>
      <c r="HU38" s="180"/>
      <c r="HV38" s="180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180"/>
      <c r="II38" s="180"/>
      <c r="IJ38" s="180"/>
      <c r="IK38" s="180"/>
      <c r="IL38" s="180"/>
      <c r="IM38" s="180"/>
      <c r="IN38" s="180"/>
      <c r="IO38" s="180"/>
      <c r="IP38" s="180"/>
      <c r="IQ38" s="180"/>
      <c r="IR38" s="180"/>
      <c r="IS38" s="180"/>
      <c r="IT38" s="180"/>
      <c r="IU38" s="180"/>
      <c r="IV38" s="180"/>
      <c r="IW38" s="180"/>
      <c r="IX38" s="180"/>
      <c r="IY38" s="180"/>
      <c r="IZ38" s="180"/>
      <c r="JA38" s="180"/>
      <c r="JB38" s="180"/>
      <c r="JC38" s="180"/>
      <c r="JD38" s="180"/>
      <c r="JE38" s="180"/>
      <c r="JF38" s="180"/>
      <c r="JG38" s="180"/>
      <c r="JH38" s="180"/>
      <c r="JI38" s="180"/>
      <c r="JJ38" s="180"/>
      <c r="JK38" s="180"/>
      <c r="JL38" s="180"/>
      <c r="JM38" s="180"/>
      <c r="JN38" s="180"/>
      <c r="JO38" s="180"/>
      <c r="JP38" s="180"/>
      <c r="JQ38" s="180"/>
      <c r="JR38" s="180"/>
      <c r="JS38" s="180"/>
      <c r="JT38" s="180"/>
      <c r="JU38" s="180"/>
      <c r="JV38" s="180"/>
      <c r="JW38" s="180"/>
      <c r="JX38" s="180"/>
      <c r="JY38" s="180"/>
      <c r="JZ38" s="180"/>
      <c r="KA38" s="180"/>
      <c r="KB38" s="180"/>
      <c r="KC38" s="180"/>
      <c r="KD38" s="180"/>
      <c r="KE38" s="180"/>
      <c r="KF38" s="180"/>
      <c r="KG38" s="180"/>
      <c r="KH38" s="180"/>
      <c r="KI38" s="180"/>
      <c r="KJ38" s="180"/>
      <c r="KK38" s="180"/>
      <c r="KL38" s="180"/>
      <c r="KM38" s="180"/>
      <c r="KN38" s="180"/>
      <c r="KO38" s="180"/>
      <c r="KP38" s="180"/>
      <c r="KQ38" s="180"/>
      <c r="KR38" s="180"/>
      <c r="KS38" s="180"/>
      <c r="KT38" s="180"/>
      <c r="KU38" s="180"/>
      <c r="KV38" s="180"/>
      <c r="KW38" s="180"/>
      <c r="KX38" s="180"/>
      <c r="KY38" s="180"/>
      <c r="KZ38" s="180"/>
      <c r="LA38" s="180"/>
      <c r="LB38" s="180"/>
      <c r="LC38" s="180"/>
      <c r="LD38" s="180"/>
      <c r="LE38" s="180"/>
      <c r="LF38" s="180"/>
      <c r="LG38" s="180"/>
      <c r="LH38" s="180"/>
      <c r="LI38" s="180"/>
      <c r="LJ38" s="180"/>
      <c r="LK38" s="180"/>
      <c r="LL38" s="180"/>
      <c r="LM38" s="180"/>
      <c r="LN38" s="180"/>
      <c r="LO38" s="180"/>
      <c r="LP38" s="180"/>
      <c r="LQ38" s="180"/>
      <c r="LR38" s="180"/>
      <c r="LS38" s="180"/>
      <c r="LT38" s="180"/>
      <c r="LU38" s="180"/>
      <c r="LV38" s="180"/>
      <c r="LW38" s="180"/>
      <c r="LX38" s="180"/>
      <c r="LY38" s="180"/>
      <c r="LZ38" s="180"/>
      <c r="MA38" s="180"/>
      <c r="MB38" s="180"/>
      <c r="MC38" s="180"/>
      <c r="MD38" s="180"/>
      <c r="ME38" s="180"/>
      <c r="MF38" s="180"/>
      <c r="MG38" s="180"/>
      <c r="MH38" s="180"/>
      <c r="MI38" s="180"/>
      <c r="MJ38" s="180"/>
      <c r="MK38" s="180"/>
      <c r="ML38" s="180"/>
      <c r="MM38" s="180"/>
      <c r="MN38" s="180"/>
      <c r="MO38" s="180"/>
      <c r="MP38" s="180"/>
      <c r="MQ38" s="180"/>
      <c r="MR38" s="180"/>
      <c r="MS38" s="180"/>
      <c r="MT38" s="180"/>
      <c r="MU38" s="180"/>
      <c r="MV38" s="180"/>
      <c r="MW38" s="180"/>
      <c r="MX38" s="180"/>
      <c r="MY38" s="180"/>
      <c r="MZ38" s="180"/>
      <c r="NA38" s="180"/>
      <c r="NB38" s="180"/>
      <c r="NC38" s="180"/>
      <c r="ND38" s="180"/>
      <c r="NE38" s="180"/>
      <c r="NF38" s="180"/>
      <c r="NG38" s="180"/>
      <c r="NH38" s="180"/>
      <c r="NI38" s="180"/>
      <c r="NJ38" s="180"/>
      <c r="NK38" s="180"/>
      <c r="NL38" s="180"/>
      <c r="NM38" s="180"/>
      <c r="NN38" s="180"/>
      <c r="NO38" s="180"/>
      <c r="NP38" s="180"/>
      <c r="NQ38" s="180"/>
      <c r="NR38" s="180"/>
      <c r="NS38" s="180"/>
      <c r="NT38" s="180"/>
      <c r="NU38" s="180"/>
      <c r="NV38" s="180"/>
      <c r="NW38" s="180"/>
      <c r="NX38" s="180"/>
      <c r="NY38" s="180"/>
      <c r="NZ38" s="180"/>
      <c r="OA38" s="180"/>
      <c r="OB38" s="180"/>
      <c r="OC38" s="180"/>
      <c r="OD38" s="180"/>
      <c r="OE38" s="180"/>
      <c r="OF38" s="180"/>
      <c r="OG38" s="180"/>
      <c r="OH38" s="180"/>
      <c r="OI38" s="180"/>
      <c r="OJ38" s="180"/>
      <c r="OK38" s="180"/>
      <c r="OL38" s="180"/>
      <c r="OM38" s="180"/>
      <c r="ON38" s="180"/>
      <c r="OO38" s="180"/>
      <c r="OP38" s="180"/>
      <c r="OQ38" s="180"/>
      <c r="OR38" s="180"/>
      <c r="OS38" s="180"/>
      <c r="OT38" s="180"/>
      <c r="OU38" s="180"/>
      <c r="OV38" s="180"/>
      <c r="OW38" s="180"/>
      <c r="OX38" s="180"/>
      <c r="OY38" s="180"/>
      <c r="OZ38" s="180"/>
      <c r="PA38" s="180"/>
      <c r="PB38" s="180"/>
      <c r="PC38" s="180"/>
      <c r="PD38" s="180"/>
      <c r="PE38" s="180"/>
      <c r="PF38" s="180"/>
      <c r="PG38" s="180"/>
      <c r="PH38" s="180"/>
      <c r="PI38" s="180"/>
      <c r="PJ38" s="180"/>
      <c r="PK38" s="180"/>
      <c r="PL38" s="180"/>
      <c r="PM38" s="180"/>
      <c r="PN38" s="180"/>
      <c r="PO38" s="180"/>
      <c r="PP38" s="180"/>
      <c r="PQ38" s="180"/>
      <c r="PR38" s="180"/>
      <c r="PS38" s="180"/>
      <c r="PT38" s="180"/>
      <c r="PU38" s="180"/>
      <c r="PV38" s="180"/>
      <c r="PW38" s="180"/>
      <c r="PX38" s="180"/>
      <c r="PY38" s="180"/>
      <c r="PZ38" s="180"/>
      <c r="QA38" s="180"/>
      <c r="QB38" s="180"/>
      <c r="QC38" s="180"/>
      <c r="QD38" s="180"/>
      <c r="QE38" s="180"/>
      <c r="QF38" s="180"/>
      <c r="QG38" s="180"/>
      <c r="QH38" s="180"/>
      <c r="QI38" s="180"/>
      <c r="QJ38" s="180"/>
      <c r="QK38" s="180"/>
      <c r="QL38" s="180"/>
      <c r="QM38" s="180"/>
      <c r="QN38" s="180"/>
      <c r="QO38" s="180"/>
      <c r="QP38" s="180"/>
      <c r="QQ38" s="180"/>
      <c r="QR38" s="180"/>
      <c r="QS38" s="180"/>
      <c r="QT38" s="180"/>
      <c r="QU38" s="180"/>
      <c r="QV38" s="180"/>
      <c r="QW38" s="180"/>
      <c r="QX38" s="180"/>
      <c r="QY38" s="180"/>
      <c r="QZ38" s="180"/>
      <c r="RA38" s="180"/>
      <c r="RB38" s="180"/>
      <c r="RC38" s="180"/>
      <c r="RD38" s="180"/>
      <c r="RE38" s="180"/>
      <c r="RF38" s="180"/>
      <c r="RG38" s="180"/>
      <c r="RH38" s="180"/>
      <c r="RI38" s="180"/>
      <c r="RJ38" s="180"/>
      <c r="RK38" s="180"/>
      <c r="RL38" s="180"/>
      <c r="RM38" s="180"/>
      <c r="RN38" s="180"/>
      <c r="RO38" s="180"/>
      <c r="RP38" s="180"/>
      <c r="RQ38" s="180"/>
      <c r="RR38" s="180"/>
      <c r="RS38" s="180"/>
      <c r="RT38" s="180"/>
      <c r="RU38" s="180"/>
      <c r="RV38" s="180"/>
      <c r="RW38" s="180"/>
      <c r="RX38" s="180"/>
      <c r="RY38" s="180"/>
      <c r="RZ38" s="180"/>
      <c r="SA38" s="180"/>
      <c r="SB38" s="180"/>
      <c r="SC38" s="180"/>
      <c r="SD38" s="180"/>
      <c r="SE38" s="180"/>
      <c r="SF38" s="180"/>
      <c r="SG38" s="180"/>
      <c r="SH38" s="180"/>
      <c r="SI38" s="180"/>
      <c r="SJ38" s="180"/>
      <c r="SK38" s="180"/>
      <c r="SL38" s="180"/>
      <c r="SM38" s="180"/>
      <c r="SN38" s="180"/>
      <c r="SO38" s="180"/>
      <c r="SP38" s="180"/>
      <c r="SQ38" s="180"/>
      <c r="SR38" s="180"/>
      <c r="SS38" s="180"/>
      <c r="ST38" s="180"/>
      <c r="SU38" s="180"/>
      <c r="SV38" s="180"/>
      <c r="SW38" s="180"/>
      <c r="SX38" s="180"/>
      <c r="SY38" s="180"/>
      <c r="SZ38" s="180"/>
      <c r="TA38" s="180"/>
      <c r="TB38" s="180"/>
      <c r="TC38" s="180"/>
      <c r="TD38" s="180"/>
      <c r="TE38" s="180"/>
      <c r="TF38" s="180"/>
      <c r="TG38" s="180"/>
      <c r="TH38" s="180"/>
      <c r="TI38" s="180"/>
      <c r="TJ38" s="180"/>
      <c r="TK38" s="180"/>
      <c r="TL38" s="180"/>
      <c r="TM38" s="180"/>
      <c r="TN38" s="180"/>
      <c r="TO38" s="180"/>
      <c r="TP38" s="180"/>
      <c r="TQ38" s="180"/>
      <c r="TR38" s="180"/>
      <c r="TS38" s="180"/>
      <c r="TT38" s="180"/>
      <c r="TU38" s="180"/>
      <c r="TV38" s="180"/>
      <c r="TW38" s="180"/>
      <c r="TX38" s="180"/>
      <c r="TY38" s="180"/>
      <c r="TZ38" s="180"/>
      <c r="UA38" s="180"/>
      <c r="UB38" s="180"/>
      <c r="UC38" s="180"/>
      <c r="UD38" s="180"/>
      <c r="UE38" s="180"/>
      <c r="UF38" s="180"/>
      <c r="UG38" s="180"/>
      <c r="UH38" s="180"/>
      <c r="UI38" s="180"/>
      <c r="UJ38" s="180"/>
      <c r="UK38" s="180"/>
      <c r="UL38" s="180"/>
      <c r="UM38" s="180"/>
      <c r="UN38" s="180"/>
      <c r="UO38" s="180"/>
      <c r="UP38" s="180"/>
      <c r="UQ38" s="180"/>
      <c r="UR38" s="180"/>
      <c r="US38" s="180"/>
      <c r="UT38" s="180"/>
      <c r="UU38" s="180"/>
      <c r="UV38" s="180"/>
      <c r="UW38" s="180"/>
      <c r="UX38" s="180"/>
      <c r="UY38" s="180"/>
      <c r="UZ38" s="180"/>
      <c r="VA38" s="180"/>
      <c r="VB38" s="180"/>
      <c r="VC38" s="180"/>
      <c r="VD38" s="180"/>
      <c r="VE38" s="180"/>
      <c r="VF38" s="180"/>
      <c r="VG38" s="180"/>
      <c r="VH38" s="180"/>
      <c r="VI38" s="180"/>
      <c r="VJ38" s="180"/>
      <c r="VK38" s="180"/>
      <c r="VL38" s="180"/>
      <c r="VM38" s="180"/>
      <c r="VN38" s="180"/>
      <c r="VO38" s="180"/>
      <c r="VP38" s="180"/>
      <c r="VQ38" s="180"/>
      <c r="VR38" s="180"/>
      <c r="VS38" s="180"/>
      <c r="VT38" s="180"/>
      <c r="VU38" s="180"/>
      <c r="VV38" s="180"/>
      <c r="VW38" s="180"/>
      <c r="VX38" s="180"/>
      <c r="VY38" s="180"/>
      <c r="VZ38" s="180"/>
      <c r="WA38" s="180"/>
      <c r="WB38" s="180"/>
      <c r="WC38" s="180"/>
      <c r="WD38" s="180"/>
      <c r="WE38" s="180"/>
      <c r="WF38" s="180"/>
      <c r="WG38" s="180"/>
      <c r="WH38" s="180"/>
      <c r="WI38" s="180"/>
      <c r="WJ38" s="180"/>
      <c r="WK38" s="180"/>
      <c r="WL38" s="180"/>
      <c r="WM38" s="180"/>
      <c r="WN38" s="180"/>
      <c r="WO38" s="180"/>
      <c r="WP38" s="180"/>
      <c r="WQ38" s="180"/>
      <c r="WR38" s="180"/>
      <c r="WS38" s="180"/>
      <c r="WT38" s="180"/>
      <c r="WU38" s="180"/>
      <c r="WV38" s="180"/>
      <c r="WW38" s="180"/>
      <c r="WX38" s="180"/>
      <c r="WY38" s="180"/>
      <c r="WZ38" s="180"/>
      <c r="XA38" s="180"/>
      <c r="XB38" s="180"/>
      <c r="XC38" s="180"/>
    </row>
    <row r="39" spans="1:627" s="192" customFormat="1" ht="27" customHeight="1">
      <c r="A39" s="190"/>
      <c r="B39" s="414" t="s">
        <v>143</v>
      </c>
      <c r="C39" s="414"/>
      <c r="D39" s="414"/>
      <c r="E39" s="414"/>
      <c r="F39" s="414"/>
      <c r="G39" s="378"/>
      <c r="H39" s="179">
        <v>-583</v>
      </c>
      <c r="I39" s="179">
        <v>-575</v>
      </c>
      <c r="J39" s="179">
        <v>-592</v>
      </c>
      <c r="K39" s="361">
        <v>-698</v>
      </c>
      <c r="L39" s="361">
        <v>-2448</v>
      </c>
      <c r="M39" s="180"/>
      <c r="N39" s="361">
        <v>-608</v>
      </c>
      <c r="O39" s="361">
        <v>-636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  <c r="HN39" s="180"/>
      <c r="HO39" s="180"/>
      <c r="HP39" s="180"/>
      <c r="HQ39" s="180"/>
      <c r="HR39" s="180"/>
      <c r="HS39" s="180"/>
      <c r="HT39" s="180"/>
      <c r="HU39" s="180"/>
      <c r="HV39" s="180"/>
      <c r="HW39" s="180"/>
      <c r="HX39" s="180"/>
      <c r="HY39" s="180"/>
      <c r="HZ39" s="180"/>
      <c r="IA39" s="180"/>
      <c r="IB39" s="180"/>
      <c r="IC39" s="180"/>
      <c r="ID39" s="180"/>
      <c r="IE39" s="180"/>
      <c r="IF39" s="180"/>
      <c r="IG39" s="180"/>
      <c r="IH39" s="180"/>
      <c r="II39" s="180"/>
      <c r="IJ39" s="180"/>
      <c r="IK39" s="180"/>
      <c r="IL39" s="180"/>
      <c r="IM39" s="180"/>
      <c r="IN39" s="180"/>
      <c r="IO39" s="180"/>
      <c r="IP39" s="180"/>
      <c r="IQ39" s="180"/>
      <c r="IR39" s="180"/>
      <c r="IS39" s="180"/>
      <c r="IT39" s="180"/>
      <c r="IU39" s="180"/>
      <c r="IV39" s="180"/>
      <c r="IW39" s="180"/>
      <c r="IX39" s="180"/>
      <c r="IY39" s="180"/>
      <c r="IZ39" s="180"/>
      <c r="JA39" s="180"/>
      <c r="JB39" s="180"/>
      <c r="JC39" s="180"/>
      <c r="JD39" s="180"/>
      <c r="JE39" s="180"/>
      <c r="JF39" s="180"/>
      <c r="JG39" s="180"/>
      <c r="JH39" s="180"/>
      <c r="JI39" s="180"/>
      <c r="JJ39" s="180"/>
      <c r="JK39" s="180"/>
      <c r="JL39" s="180"/>
      <c r="JM39" s="180"/>
      <c r="JN39" s="180"/>
      <c r="JO39" s="180"/>
      <c r="JP39" s="180"/>
      <c r="JQ39" s="180"/>
      <c r="JR39" s="180"/>
      <c r="JS39" s="180"/>
      <c r="JT39" s="180"/>
      <c r="JU39" s="180"/>
      <c r="JV39" s="180"/>
      <c r="JW39" s="180"/>
      <c r="JX39" s="180"/>
      <c r="JY39" s="180"/>
      <c r="JZ39" s="180"/>
      <c r="KA39" s="180"/>
      <c r="KB39" s="180"/>
      <c r="KC39" s="180"/>
      <c r="KD39" s="180"/>
      <c r="KE39" s="180"/>
      <c r="KF39" s="180"/>
      <c r="KG39" s="180"/>
      <c r="KH39" s="180"/>
      <c r="KI39" s="180"/>
      <c r="KJ39" s="180"/>
      <c r="KK39" s="180"/>
      <c r="KL39" s="180"/>
      <c r="KM39" s="180"/>
      <c r="KN39" s="180"/>
      <c r="KO39" s="180"/>
      <c r="KP39" s="180"/>
      <c r="KQ39" s="180"/>
      <c r="KR39" s="180"/>
      <c r="KS39" s="180"/>
      <c r="KT39" s="180"/>
      <c r="KU39" s="180"/>
      <c r="KV39" s="180"/>
      <c r="KW39" s="180"/>
      <c r="KX39" s="180"/>
      <c r="KY39" s="180"/>
      <c r="KZ39" s="180"/>
      <c r="LA39" s="180"/>
      <c r="LB39" s="180"/>
      <c r="LC39" s="180"/>
      <c r="LD39" s="180"/>
      <c r="LE39" s="180"/>
      <c r="LF39" s="180"/>
      <c r="LG39" s="180"/>
      <c r="LH39" s="180"/>
      <c r="LI39" s="180"/>
      <c r="LJ39" s="180"/>
      <c r="LK39" s="180"/>
      <c r="LL39" s="180"/>
      <c r="LM39" s="180"/>
      <c r="LN39" s="180"/>
      <c r="LO39" s="180"/>
      <c r="LP39" s="180"/>
      <c r="LQ39" s="180"/>
      <c r="LR39" s="180"/>
      <c r="LS39" s="180"/>
      <c r="LT39" s="180"/>
      <c r="LU39" s="180"/>
      <c r="LV39" s="180"/>
      <c r="LW39" s="180"/>
      <c r="LX39" s="180"/>
      <c r="LY39" s="180"/>
      <c r="LZ39" s="180"/>
      <c r="MA39" s="180"/>
      <c r="MB39" s="180"/>
      <c r="MC39" s="180"/>
      <c r="MD39" s="180"/>
      <c r="ME39" s="180"/>
      <c r="MF39" s="180"/>
      <c r="MG39" s="180"/>
      <c r="MH39" s="180"/>
      <c r="MI39" s="180"/>
      <c r="MJ39" s="180"/>
      <c r="MK39" s="180"/>
      <c r="ML39" s="180"/>
      <c r="MM39" s="180"/>
      <c r="MN39" s="180"/>
      <c r="MO39" s="180"/>
      <c r="MP39" s="180"/>
      <c r="MQ39" s="180"/>
      <c r="MR39" s="180"/>
      <c r="MS39" s="180"/>
      <c r="MT39" s="180"/>
      <c r="MU39" s="180"/>
      <c r="MV39" s="180"/>
      <c r="MW39" s="180"/>
      <c r="MX39" s="180"/>
      <c r="MY39" s="180"/>
      <c r="MZ39" s="180"/>
      <c r="NA39" s="180"/>
      <c r="NB39" s="180"/>
      <c r="NC39" s="180"/>
      <c r="ND39" s="180"/>
      <c r="NE39" s="180"/>
      <c r="NF39" s="180"/>
      <c r="NG39" s="180"/>
      <c r="NH39" s="180"/>
      <c r="NI39" s="180"/>
      <c r="NJ39" s="180"/>
      <c r="NK39" s="180"/>
      <c r="NL39" s="180"/>
      <c r="NM39" s="180"/>
      <c r="NN39" s="180"/>
      <c r="NO39" s="180"/>
      <c r="NP39" s="180"/>
      <c r="NQ39" s="180"/>
      <c r="NR39" s="180"/>
      <c r="NS39" s="180"/>
      <c r="NT39" s="180"/>
      <c r="NU39" s="180"/>
      <c r="NV39" s="180"/>
      <c r="NW39" s="180"/>
      <c r="NX39" s="180"/>
      <c r="NY39" s="180"/>
      <c r="NZ39" s="180"/>
      <c r="OA39" s="180"/>
      <c r="OB39" s="180"/>
      <c r="OC39" s="180"/>
      <c r="OD39" s="180"/>
      <c r="OE39" s="180"/>
      <c r="OF39" s="180"/>
      <c r="OG39" s="180"/>
      <c r="OH39" s="180"/>
      <c r="OI39" s="180"/>
      <c r="OJ39" s="180"/>
      <c r="OK39" s="180"/>
      <c r="OL39" s="180"/>
      <c r="OM39" s="180"/>
      <c r="ON39" s="180"/>
      <c r="OO39" s="180"/>
      <c r="OP39" s="180"/>
      <c r="OQ39" s="180"/>
      <c r="OR39" s="180"/>
      <c r="OS39" s="180"/>
      <c r="OT39" s="180"/>
      <c r="OU39" s="180"/>
      <c r="OV39" s="180"/>
      <c r="OW39" s="180"/>
      <c r="OX39" s="180"/>
      <c r="OY39" s="180"/>
      <c r="OZ39" s="180"/>
      <c r="PA39" s="180"/>
      <c r="PB39" s="180"/>
      <c r="PC39" s="180"/>
      <c r="PD39" s="180"/>
      <c r="PE39" s="180"/>
      <c r="PF39" s="180"/>
      <c r="PG39" s="180"/>
      <c r="PH39" s="180"/>
      <c r="PI39" s="180"/>
      <c r="PJ39" s="180"/>
      <c r="PK39" s="180"/>
      <c r="PL39" s="180"/>
      <c r="PM39" s="180"/>
      <c r="PN39" s="180"/>
      <c r="PO39" s="180"/>
      <c r="PP39" s="180"/>
      <c r="PQ39" s="180"/>
      <c r="PR39" s="180"/>
      <c r="PS39" s="180"/>
      <c r="PT39" s="180"/>
      <c r="PU39" s="180"/>
      <c r="PV39" s="180"/>
      <c r="PW39" s="180"/>
      <c r="PX39" s="180"/>
      <c r="PY39" s="180"/>
      <c r="PZ39" s="180"/>
      <c r="QA39" s="180"/>
      <c r="QB39" s="180"/>
      <c r="QC39" s="180"/>
      <c r="QD39" s="180"/>
      <c r="QE39" s="180"/>
      <c r="QF39" s="180"/>
      <c r="QG39" s="180"/>
      <c r="QH39" s="180"/>
      <c r="QI39" s="180"/>
      <c r="QJ39" s="180"/>
      <c r="QK39" s="180"/>
      <c r="QL39" s="180"/>
      <c r="QM39" s="180"/>
      <c r="QN39" s="180"/>
      <c r="QO39" s="180"/>
      <c r="QP39" s="180"/>
      <c r="QQ39" s="180"/>
      <c r="QR39" s="180"/>
      <c r="QS39" s="180"/>
      <c r="QT39" s="180"/>
      <c r="QU39" s="180"/>
      <c r="QV39" s="180"/>
      <c r="QW39" s="180"/>
      <c r="QX39" s="180"/>
      <c r="QY39" s="180"/>
      <c r="QZ39" s="180"/>
      <c r="RA39" s="180"/>
      <c r="RB39" s="180"/>
      <c r="RC39" s="180"/>
      <c r="RD39" s="180"/>
      <c r="RE39" s="180"/>
      <c r="RF39" s="180"/>
      <c r="RG39" s="180"/>
      <c r="RH39" s="180"/>
      <c r="RI39" s="180"/>
      <c r="RJ39" s="180"/>
      <c r="RK39" s="180"/>
      <c r="RL39" s="180"/>
      <c r="RM39" s="180"/>
      <c r="RN39" s="180"/>
      <c r="RO39" s="180"/>
      <c r="RP39" s="180"/>
      <c r="RQ39" s="180"/>
      <c r="RR39" s="180"/>
      <c r="RS39" s="180"/>
      <c r="RT39" s="180"/>
      <c r="RU39" s="180"/>
      <c r="RV39" s="180"/>
      <c r="RW39" s="180"/>
      <c r="RX39" s="180"/>
      <c r="RY39" s="180"/>
      <c r="RZ39" s="180"/>
      <c r="SA39" s="180"/>
      <c r="SB39" s="180"/>
      <c r="SC39" s="180"/>
      <c r="SD39" s="180"/>
      <c r="SE39" s="180"/>
      <c r="SF39" s="180"/>
      <c r="SG39" s="180"/>
      <c r="SH39" s="180"/>
      <c r="SI39" s="180"/>
      <c r="SJ39" s="180"/>
      <c r="SK39" s="180"/>
      <c r="SL39" s="180"/>
      <c r="SM39" s="180"/>
      <c r="SN39" s="180"/>
      <c r="SO39" s="180"/>
      <c r="SP39" s="180"/>
      <c r="SQ39" s="180"/>
      <c r="SR39" s="180"/>
      <c r="SS39" s="180"/>
      <c r="ST39" s="180"/>
      <c r="SU39" s="180"/>
      <c r="SV39" s="180"/>
      <c r="SW39" s="180"/>
      <c r="SX39" s="180"/>
      <c r="SY39" s="180"/>
      <c r="SZ39" s="180"/>
      <c r="TA39" s="180"/>
      <c r="TB39" s="180"/>
      <c r="TC39" s="180"/>
      <c r="TD39" s="180"/>
      <c r="TE39" s="180"/>
      <c r="TF39" s="180"/>
      <c r="TG39" s="180"/>
      <c r="TH39" s="180"/>
      <c r="TI39" s="180"/>
      <c r="TJ39" s="180"/>
      <c r="TK39" s="180"/>
      <c r="TL39" s="180"/>
      <c r="TM39" s="180"/>
      <c r="TN39" s="180"/>
      <c r="TO39" s="180"/>
      <c r="TP39" s="180"/>
      <c r="TQ39" s="180"/>
      <c r="TR39" s="180"/>
      <c r="TS39" s="180"/>
      <c r="TT39" s="180"/>
      <c r="TU39" s="180"/>
      <c r="TV39" s="180"/>
      <c r="TW39" s="180"/>
      <c r="TX39" s="180"/>
      <c r="TY39" s="180"/>
      <c r="TZ39" s="180"/>
      <c r="UA39" s="180"/>
      <c r="UB39" s="180"/>
      <c r="UC39" s="180"/>
      <c r="UD39" s="180"/>
      <c r="UE39" s="180"/>
      <c r="UF39" s="180"/>
      <c r="UG39" s="180"/>
      <c r="UH39" s="180"/>
      <c r="UI39" s="180"/>
      <c r="UJ39" s="180"/>
      <c r="UK39" s="180"/>
      <c r="UL39" s="180"/>
      <c r="UM39" s="180"/>
      <c r="UN39" s="180"/>
      <c r="UO39" s="180"/>
      <c r="UP39" s="180"/>
      <c r="UQ39" s="180"/>
      <c r="UR39" s="180"/>
      <c r="US39" s="180"/>
      <c r="UT39" s="180"/>
      <c r="UU39" s="180"/>
      <c r="UV39" s="180"/>
      <c r="UW39" s="180"/>
      <c r="UX39" s="180"/>
      <c r="UY39" s="180"/>
      <c r="UZ39" s="180"/>
      <c r="VA39" s="180"/>
      <c r="VB39" s="180"/>
      <c r="VC39" s="180"/>
      <c r="VD39" s="180"/>
      <c r="VE39" s="180"/>
      <c r="VF39" s="180"/>
      <c r="VG39" s="180"/>
      <c r="VH39" s="180"/>
      <c r="VI39" s="180"/>
      <c r="VJ39" s="180"/>
      <c r="VK39" s="180"/>
      <c r="VL39" s="180"/>
      <c r="VM39" s="180"/>
      <c r="VN39" s="180"/>
      <c r="VO39" s="180"/>
      <c r="VP39" s="180"/>
      <c r="VQ39" s="180"/>
      <c r="VR39" s="180"/>
      <c r="VS39" s="180"/>
      <c r="VT39" s="180"/>
      <c r="VU39" s="180"/>
      <c r="VV39" s="180"/>
      <c r="VW39" s="180"/>
      <c r="VX39" s="180"/>
      <c r="VY39" s="180"/>
      <c r="VZ39" s="180"/>
      <c r="WA39" s="180"/>
      <c r="WB39" s="180"/>
      <c r="WC39" s="180"/>
      <c r="WD39" s="180"/>
      <c r="WE39" s="180"/>
      <c r="WF39" s="180"/>
      <c r="WG39" s="180"/>
      <c r="WH39" s="180"/>
      <c r="WI39" s="180"/>
      <c r="WJ39" s="180"/>
      <c r="WK39" s="180"/>
      <c r="WL39" s="180"/>
      <c r="WM39" s="180"/>
      <c r="WN39" s="180"/>
      <c r="WO39" s="180"/>
      <c r="WP39" s="180"/>
      <c r="WQ39" s="180"/>
      <c r="WR39" s="180"/>
      <c r="WS39" s="180"/>
      <c r="WT39" s="180"/>
      <c r="WU39" s="180"/>
      <c r="WV39" s="180"/>
      <c r="WW39" s="180"/>
      <c r="WX39" s="180"/>
      <c r="WY39" s="180"/>
      <c r="WZ39" s="180"/>
      <c r="XA39" s="180"/>
      <c r="XB39" s="180"/>
      <c r="XC39" s="180"/>
    </row>
    <row r="40" spans="1:627" s="205" customFormat="1" ht="21.75" customHeight="1">
      <c r="B40" s="414" t="s">
        <v>144</v>
      </c>
      <c r="C40" s="414"/>
      <c r="D40" s="414"/>
      <c r="E40" s="414"/>
      <c r="F40" s="414"/>
      <c r="G40" s="176"/>
      <c r="H40" s="214">
        <v>16</v>
      </c>
      <c r="I40" s="214">
        <v>17</v>
      </c>
      <c r="J40" s="214">
        <v>18</v>
      </c>
      <c r="K40" s="362">
        <v>15</v>
      </c>
      <c r="L40" s="362">
        <v>66</v>
      </c>
      <c r="M40" s="176"/>
      <c r="N40" s="362">
        <v>16</v>
      </c>
      <c r="O40" s="362">
        <v>16</v>
      </c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/>
      <c r="KA40" s="175"/>
      <c r="KB40" s="175"/>
      <c r="KC40" s="175"/>
      <c r="KD40" s="175"/>
      <c r="KE40" s="175"/>
      <c r="KF40" s="175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/>
      <c r="KT40" s="175"/>
      <c r="KU40" s="175"/>
      <c r="KV40" s="175"/>
      <c r="KW40" s="175"/>
      <c r="KX40" s="175"/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  <c r="LI40" s="175"/>
      <c r="LJ40" s="175"/>
      <c r="LK40" s="175"/>
      <c r="LL40" s="175"/>
      <c r="LM40" s="175"/>
      <c r="LN40" s="175"/>
      <c r="LO40" s="175"/>
      <c r="LP40" s="175"/>
      <c r="LQ40" s="175"/>
      <c r="LR40" s="175"/>
      <c r="LS40" s="175"/>
      <c r="LT40" s="175"/>
      <c r="LU40" s="175"/>
      <c r="LV40" s="175"/>
      <c r="LW40" s="175"/>
      <c r="LX40" s="175"/>
      <c r="LY40" s="175"/>
      <c r="LZ40" s="175"/>
      <c r="MA40" s="175"/>
      <c r="MB40" s="175"/>
      <c r="MC40" s="175"/>
      <c r="MD40" s="175"/>
      <c r="ME40" s="175"/>
      <c r="MF40" s="175"/>
      <c r="MG40" s="175"/>
      <c r="MH40" s="175"/>
      <c r="MI40" s="175"/>
      <c r="MJ40" s="175"/>
      <c r="MK40" s="175"/>
      <c r="ML40" s="175"/>
      <c r="MM40" s="175"/>
      <c r="MN40" s="175"/>
      <c r="MO40" s="175"/>
      <c r="MP40" s="175"/>
      <c r="MQ40" s="175"/>
      <c r="MR40" s="175"/>
      <c r="MS40" s="175"/>
      <c r="MT40" s="175"/>
      <c r="MU40" s="175"/>
      <c r="MV40" s="175"/>
      <c r="MW40" s="175"/>
      <c r="MX40" s="175"/>
      <c r="MY40" s="175"/>
      <c r="MZ40" s="175"/>
      <c r="NA40" s="175"/>
      <c r="NB40" s="175"/>
      <c r="NC40" s="175"/>
      <c r="ND40" s="175"/>
      <c r="NE40" s="175"/>
      <c r="NF40" s="175"/>
      <c r="NG40" s="175"/>
      <c r="NH40" s="175"/>
      <c r="NI40" s="175"/>
      <c r="NJ40" s="175"/>
      <c r="NK40" s="175"/>
      <c r="NL40" s="175"/>
      <c r="NM40" s="175"/>
      <c r="NN40" s="175"/>
      <c r="NO40" s="175"/>
      <c r="NP40" s="175"/>
      <c r="NQ40" s="175"/>
      <c r="NR40" s="175"/>
      <c r="NS40" s="175"/>
      <c r="NT40" s="175"/>
      <c r="NU40" s="175"/>
      <c r="NV40" s="175"/>
      <c r="NW40" s="175"/>
      <c r="NX40" s="175"/>
      <c r="NY40" s="175"/>
      <c r="NZ40" s="175"/>
      <c r="OA40" s="175"/>
      <c r="OB40" s="175"/>
      <c r="OC40" s="175"/>
      <c r="OD40" s="175"/>
      <c r="OE40" s="175"/>
      <c r="OF40" s="175"/>
      <c r="OG40" s="175"/>
      <c r="OH40" s="175"/>
      <c r="OI40" s="175"/>
      <c r="OJ40" s="175"/>
      <c r="OK40" s="175"/>
      <c r="OL40" s="175"/>
      <c r="OM40" s="175"/>
      <c r="ON40" s="175"/>
      <c r="OO40" s="175"/>
      <c r="OP40" s="175"/>
      <c r="OQ40" s="175"/>
      <c r="OR40" s="175"/>
      <c r="OS40" s="175"/>
      <c r="OT40" s="175"/>
      <c r="OU40" s="175"/>
      <c r="OV40" s="175"/>
      <c r="OW40" s="175"/>
      <c r="OX40" s="175"/>
      <c r="OY40" s="175"/>
      <c r="OZ40" s="175"/>
      <c r="PA40" s="175"/>
      <c r="PB40" s="175"/>
      <c r="PC40" s="175"/>
      <c r="PD40" s="175"/>
      <c r="PE40" s="175"/>
      <c r="PF40" s="175"/>
      <c r="PG40" s="175"/>
      <c r="PH40" s="175"/>
      <c r="PI40" s="175"/>
      <c r="PJ40" s="175"/>
      <c r="PK40" s="175"/>
      <c r="PL40" s="175"/>
      <c r="PM40" s="175"/>
      <c r="PN40" s="175"/>
      <c r="PO40" s="175"/>
      <c r="PP40" s="175"/>
      <c r="PQ40" s="175"/>
      <c r="PR40" s="175"/>
      <c r="PS40" s="175"/>
      <c r="PT40" s="175"/>
      <c r="PU40" s="175"/>
      <c r="PV40" s="175"/>
      <c r="PW40" s="175"/>
      <c r="PX40" s="175"/>
      <c r="PY40" s="175"/>
      <c r="PZ40" s="175"/>
      <c r="QA40" s="175"/>
      <c r="QB40" s="175"/>
      <c r="QC40" s="175"/>
      <c r="QD40" s="175"/>
      <c r="QE40" s="175"/>
      <c r="QF40" s="175"/>
      <c r="QG40" s="175"/>
      <c r="QH40" s="175"/>
      <c r="QI40" s="175"/>
      <c r="QJ40" s="175"/>
      <c r="QK40" s="175"/>
      <c r="QL40" s="175"/>
      <c r="QM40" s="175"/>
      <c r="QN40" s="175"/>
      <c r="QO40" s="175"/>
      <c r="QP40" s="175"/>
      <c r="QQ40" s="175"/>
      <c r="QR40" s="175"/>
      <c r="QS40" s="175"/>
      <c r="QT40" s="175"/>
      <c r="QU40" s="175"/>
      <c r="QV40" s="175"/>
      <c r="QW40" s="175"/>
      <c r="QX40" s="175"/>
      <c r="QY40" s="175"/>
      <c r="QZ40" s="175"/>
      <c r="RA40" s="175"/>
      <c r="RB40" s="175"/>
      <c r="RC40" s="175"/>
      <c r="RD40" s="175"/>
      <c r="RE40" s="175"/>
      <c r="RF40" s="175"/>
      <c r="RG40" s="175"/>
      <c r="RH40" s="175"/>
      <c r="RI40" s="175"/>
      <c r="RJ40" s="175"/>
      <c r="RK40" s="175"/>
      <c r="RL40" s="175"/>
      <c r="RM40" s="175"/>
      <c r="RN40" s="175"/>
      <c r="RO40" s="175"/>
      <c r="RP40" s="175"/>
      <c r="RQ40" s="175"/>
      <c r="RR40" s="175"/>
      <c r="RS40" s="175"/>
      <c r="RT40" s="175"/>
      <c r="RU40" s="175"/>
      <c r="RV40" s="175"/>
      <c r="RW40" s="175"/>
      <c r="RX40" s="175"/>
      <c r="RY40" s="175"/>
      <c r="RZ40" s="175"/>
      <c r="SA40" s="175"/>
      <c r="SB40" s="175"/>
      <c r="SC40" s="175"/>
      <c r="SD40" s="175"/>
      <c r="SE40" s="175"/>
      <c r="SF40" s="175"/>
      <c r="SG40" s="175"/>
      <c r="SH40" s="175"/>
      <c r="SI40" s="175"/>
      <c r="SJ40" s="175"/>
      <c r="SK40" s="175"/>
      <c r="SL40" s="175"/>
      <c r="SM40" s="175"/>
      <c r="SN40" s="175"/>
      <c r="SO40" s="175"/>
      <c r="SP40" s="175"/>
      <c r="SQ40" s="175"/>
      <c r="SR40" s="175"/>
      <c r="SS40" s="175"/>
      <c r="ST40" s="175"/>
      <c r="SU40" s="175"/>
      <c r="SV40" s="175"/>
      <c r="SW40" s="175"/>
      <c r="SX40" s="175"/>
      <c r="SY40" s="175"/>
      <c r="SZ40" s="175"/>
      <c r="TA40" s="175"/>
      <c r="TB40" s="175"/>
      <c r="TC40" s="175"/>
      <c r="TD40" s="175"/>
      <c r="TE40" s="175"/>
      <c r="TF40" s="175"/>
      <c r="TG40" s="175"/>
      <c r="TH40" s="175"/>
      <c r="TI40" s="175"/>
      <c r="TJ40" s="175"/>
      <c r="TK40" s="175"/>
      <c r="TL40" s="175"/>
      <c r="TM40" s="175"/>
      <c r="TN40" s="175"/>
      <c r="TO40" s="175"/>
      <c r="TP40" s="175"/>
      <c r="TQ40" s="175"/>
      <c r="TR40" s="175"/>
      <c r="TS40" s="175"/>
      <c r="TT40" s="175"/>
      <c r="TU40" s="175"/>
      <c r="TV40" s="175"/>
      <c r="TW40" s="175"/>
      <c r="TX40" s="175"/>
      <c r="TY40" s="175"/>
      <c r="TZ40" s="175"/>
      <c r="UA40" s="175"/>
      <c r="UB40" s="175"/>
      <c r="UC40" s="175"/>
      <c r="UD40" s="175"/>
      <c r="UE40" s="175"/>
      <c r="UF40" s="175"/>
      <c r="UG40" s="175"/>
      <c r="UH40" s="175"/>
      <c r="UI40" s="175"/>
      <c r="UJ40" s="175"/>
      <c r="UK40" s="175"/>
      <c r="UL40" s="175"/>
      <c r="UM40" s="175"/>
      <c r="UN40" s="175"/>
      <c r="UO40" s="175"/>
      <c r="UP40" s="175"/>
      <c r="UQ40" s="175"/>
      <c r="UR40" s="175"/>
      <c r="US40" s="175"/>
      <c r="UT40" s="175"/>
      <c r="UU40" s="175"/>
      <c r="UV40" s="175"/>
      <c r="UW40" s="175"/>
      <c r="UX40" s="175"/>
      <c r="UY40" s="175"/>
      <c r="UZ40" s="175"/>
      <c r="VA40" s="175"/>
      <c r="VB40" s="175"/>
      <c r="VC40" s="175"/>
      <c r="VD40" s="175"/>
      <c r="VE40" s="175"/>
      <c r="VF40" s="175"/>
      <c r="VG40" s="175"/>
      <c r="VH40" s="175"/>
      <c r="VI40" s="175"/>
      <c r="VJ40" s="175"/>
      <c r="VK40" s="175"/>
      <c r="VL40" s="175"/>
      <c r="VM40" s="175"/>
      <c r="VN40" s="175"/>
      <c r="VO40" s="175"/>
      <c r="VP40" s="175"/>
      <c r="VQ40" s="175"/>
      <c r="VR40" s="175"/>
      <c r="VS40" s="175"/>
      <c r="VT40" s="175"/>
      <c r="VU40" s="175"/>
      <c r="VV40" s="175"/>
      <c r="VW40" s="175"/>
      <c r="VX40" s="175"/>
      <c r="VY40" s="175"/>
      <c r="VZ40" s="175"/>
      <c r="WA40" s="175"/>
      <c r="WB40" s="175"/>
      <c r="WC40" s="175"/>
      <c r="WD40" s="175"/>
      <c r="WE40" s="175"/>
      <c r="WF40" s="175"/>
      <c r="WG40" s="175"/>
      <c r="WH40" s="175"/>
      <c r="WI40" s="175"/>
      <c r="WJ40" s="175"/>
      <c r="WK40" s="175"/>
      <c r="WL40" s="175"/>
      <c r="WM40" s="175"/>
      <c r="WN40" s="175"/>
      <c r="WO40" s="175"/>
      <c r="WP40" s="175"/>
      <c r="WQ40" s="175"/>
      <c r="WR40" s="175"/>
      <c r="WS40" s="175"/>
      <c r="WT40" s="175"/>
      <c r="WU40" s="175"/>
      <c r="WV40" s="175"/>
      <c r="WW40" s="175"/>
      <c r="WX40" s="175"/>
      <c r="WY40" s="175"/>
      <c r="WZ40" s="175"/>
      <c r="XA40" s="175"/>
      <c r="XB40" s="175"/>
      <c r="XC40" s="175"/>
    </row>
    <row r="41" spans="1:627" s="110" customFormat="1" ht="22.5" customHeight="1">
      <c r="A41" s="205"/>
      <c r="B41" s="415" t="s">
        <v>175</v>
      </c>
      <c r="C41" s="415"/>
      <c r="D41" s="415"/>
      <c r="E41" s="415"/>
      <c r="F41" s="415"/>
      <c r="G41" s="177"/>
      <c r="H41" s="336">
        <v>2</v>
      </c>
      <c r="I41" s="336">
        <v>-6</v>
      </c>
      <c r="J41" s="336">
        <v>-1</v>
      </c>
      <c r="K41" s="363">
        <v>-176</v>
      </c>
      <c r="L41" s="363">
        <v>-181</v>
      </c>
      <c r="M41" s="176"/>
      <c r="N41" s="363">
        <v>0</v>
      </c>
      <c r="O41" s="363">
        <v>0</v>
      </c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  <c r="IP41" s="176"/>
      <c r="IQ41" s="176"/>
      <c r="IR41" s="176"/>
      <c r="IS41" s="176"/>
      <c r="IT41" s="176"/>
      <c r="IU41" s="176"/>
      <c r="IV41" s="176"/>
      <c r="IW41" s="176"/>
      <c r="IX41" s="176"/>
      <c r="IY41" s="176"/>
      <c r="IZ41" s="176"/>
      <c r="JA41" s="176"/>
      <c r="JB41" s="176"/>
      <c r="JC41" s="176"/>
      <c r="JD41" s="176"/>
      <c r="JE41" s="176"/>
      <c r="JF41" s="176"/>
      <c r="JG41" s="176"/>
      <c r="JH41" s="176"/>
      <c r="JI41" s="176"/>
      <c r="JJ41" s="176"/>
      <c r="JK41" s="176"/>
      <c r="JL41" s="176"/>
      <c r="JM41" s="176"/>
      <c r="JN41" s="176"/>
      <c r="JO41" s="176"/>
      <c r="JP41" s="176"/>
      <c r="JQ41" s="176"/>
      <c r="JR41" s="176"/>
      <c r="JS41" s="176"/>
      <c r="JT41" s="176"/>
      <c r="JU41" s="176"/>
      <c r="JV41" s="176"/>
      <c r="JW41" s="176"/>
      <c r="JX41" s="176"/>
      <c r="JY41" s="176"/>
      <c r="JZ41" s="176"/>
      <c r="KA41" s="176"/>
      <c r="KB41" s="176"/>
      <c r="KC41" s="176"/>
      <c r="KD41" s="176"/>
      <c r="KE41" s="176"/>
      <c r="KF41" s="176"/>
      <c r="KG41" s="176"/>
      <c r="KH41" s="176"/>
      <c r="KI41" s="176"/>
      <c r="KJ41" s="176"/>
      <c r="KK41" s="176"/>
      <c r="KL41" s="176"/>
      <c r="KM41" s="176"/>
      <c r="KN41" s="176"/>
      <c r="KO41" s="176"/>
      <c r="KP41" s="176"/>
      <c r="KQ41" s="176"/>
      <c r="KR41" s="176"/>
      <c r="KS41" s="176"/>
      <c r="KT41" s="176"/>
      <c r="KU41" s="176"/>
      <c r="KV41" s="176"/>
      <c r="KW41" s="176"/>
      <c r="KX41" s="176"/>
      <c r="KY41" s="176"/>
      <c r="KZ41" s="176"/>
      <c r="LA41" s="176"/>
      <c r="LB41" s="176"/>
      <c r="LC41" s="176"/>
      <c r="LD41" s="176"/>
      <c r="LE41" s="176"/>
      <c r="LF41" s="176"/>
      <c r="LG41" s="176"/>
      <c r="LH41" s="176"/>
      <c r="LI41" s="176"/>
      <c r="LJ41" s="176"/>
      <c r="LK41" s="176"/>
      <c r="LL41" s="176"/>
      <c r="LM41" s="176"/>
      <c r="LN41" s="176"/>
      <c r="LO41" s="176"/>
      <c r="LP41" s="176"/>
      <c r="LQ41" s="176"/>
      <c r="LR41" s="176"/>
      <c r="LS41" s="176"/>
      <c r="LT41" s="176"/>
      <c r="LU41" s="176"/>
      <c r="LV41" s="176"/>
      <c r="LW41" s="176"/>
      <c r="LX41" s="176"/>
      <c r="LY41" s="176"/>
      <c r="LZ41" s="176"/>
      <c r="MA41" s="176"/>
      <c r="MB41" s="176"/>
      <c r="MC41" s="176"/>
      <c r="MD41" s="176"/>
      <c r="ME41" s="176"/>
      <c r="MF41" s="176"/>
      <c r="MG41" s="176"/>
      <c r="MH41" s="176"/>
      <c r="MI41" s="176"/>
      <c r="MJ41" s="176"/>
      <c r="MK41" s="176"/>
      <c r="ML41" s="176"/>
      <c r="MM41" s="176"/>
      <c r="MN41" s="176"/>
      <c r="MO41" s="176"/>
      <c r="MP41" s="176"/>
      <c r="MQ41" s="176"/>
      <c r="MR41" s="176"/>
      <c r="MS41" s="176"/>
      <c r="MT41" s="176"/>
      <c r="MU41" s="176"/>
      <c r="MV41" s="176"/>
      <c r="MW41" s="176"/>
      <c r="MX41" s="176"/>
      <c r="MY41" s="176"/>
      <c r="MZ41" s="176"/>
      <c r="NA41" s="176"/>
      <c r="NB41" s="176"/>
      <c r="NC41" s="176"/>
      <c r="ND41" s="176"/>
      <c r="NE41" s="176"/>
      <c r="NF41" s="176"/>
      <c r="NG41" s="176"/>
      <c r="NH41" s="176"/>
      <c r="NI41" s="176"/>
      <c r="NJ41" s="176"/>
      <c r="NK41" s="176"/>
      <c r="NL41" s="176"/>
      <c r="NM41" s="176"/>
      <c r="NN41" s="176"/>
      <c r="NO41" s="176"/>
      <c r="NP41" s="176"/>
      <c r="NQ41" s="176"/>
      <c r="NR41" s="176"/>
      <c r="NS41" s="176"/>
      <c r="NT41" s="176"/>
      <c r="NU41" s="176"/>
      <c r="NV41" s="176"/>
      <c r="NW41" s="176"/>
      <c r="NX41" s="176"/>
      <c r="NY41" s="176"/>
      <c r="NZ41" s="176"/>
      <c r="OA41" s="176"/>
      <c r="OB41" s="176"/>
      <c r="OC41" s="176"/>
      <c r="OD41" s="176"/>
      <c r="OE41" s="176"/>
      <c r="OF41" s="176"/>
      <c r="OG41" s="176"/>
      <c r="OH41" s="176"/>
      <c r="OI41" s="176"/>
      <c r="OJ41" s="176"/>
      <c r="OK41" s="176"/>
      <c r="OL41" s="176"/>
      <c r="OM41" s="176"/>
      <c r="ON41" s="176"/>
      <c r="OO41" s="176"/>
      <c r="OP41" s="176"/>
      <c r="OQ41" s="176"/>
      <c r="OR41" s="176"/>
      <c r="OS41" s="176"/>
      <c r="OT41" s="176"/>
      <c r="OU41" s="176"/>
      <c r="OV41" s="176"/>
      <c r="OW41" s="176"/>
      <c r="OX41" s="176"/>
      <c r="OY41" s="176"/>
      <c r="OZ41" s="176"/>
      <c r="PA41" s="176"/>
      <c r="PB41" s="176"/>
      <c r="PC41" s="176"/>
      <c r="PD41" s="176"/>
      <c r="PE41" s="176"/>
      <c r="PF41" s="176"/>
      <c r="PG41" s="176"/>
      <c r="PH41" s="176"/>
      <c r="PI41" s="176"/>
      <c r="PJ41" s="176"/>
      <c r="PK41" s="176"/>
      <c r="PL41" s="176"/>
      <c r="PM41" s="176"/>
      <c r="PN41" s="176"/>
      <c r="PO41" s="176"/>
      <c r="PP41" s="176"/>
      <c r="PQ41" s="176"/>
      <c r="PR41" s="176"/>
      <c r="PS41" s="176"/>
      <c r="PT41" s="176"/>
      <c r="PU41" s="176"/>
      <c r="PV41" s="176"/>
      <c r="PW41" s="176"/>
      <c r="PX41" s="176"/>
      <c r="PY41" s="176"/>
      <c r="PZ41" s="176"/>
      <c r="QA41" s="176"/>
      <c r="QB41" s="176"/>
      <c r="QC41" s="176"/>
      <c r="QD41" s="176"/>
      <c r="QE41" s="176"/>
      <c r="QF41" s="176"/>
      <c r="QG41" s="176"/>
      <c r="QH41" s="176"/>
      <c r="QI41" s="176"/>
      <c r="QJ41" s="176"/>
      <c r="QK41" s="176"/>
      <c r="QL41" s="176"/>
      <c r="QM41" s="176"/>
      <c r="QN41" s="176"/>
      <c r="QO41" s="176"/>
      <c r="QP41" s="176"/>
      <c r="QQ41" s="176"/>
      <c r="QR41" s="176"/>
      <c r="QS41" s="176"/>
      <c r="QT41" s="176"/>
      <c r="QU41" s="176"/>
      <c r="QV41" s="176"/>
      <c r="QW41" s="176"/>
      <c r="QX41" s="176"/>
      <c r="QY41" s="176"/>
      <c r="QZ41" s="176"/>
      <c r="RA41" s="176"/>
      <c r="RB41" s="176"/>
      <c r="RC41" s="176"/>
      <c r="RD41" s="176"/>
      <c r="RE41" s="176"/>
      <c r="RF41" s="176"/>
      <c r="RG41" s="176"/>
      <c r="RH41" s="176"/>
      <c r="RI41" s="176"/>
      <c r="RJ41" s="176"/>
      <c r="RK41" s="176"/>
      <c r="RL41" s="176"/>
      <c r="RM41" s="176"/>
      <c r="RN41" s="176"/>
      <c r="RO41" s="176"/>
      <c r="RP41" s="176"/>
      <c r="RQ41" s="176"/>
      <c r="RR41" s="176"/>
      <c r="RS41" s="176"/>
      <c r="RT41" s="176"/>
      <c r="RU41" s="176"/>
      <c r="RV41" s="176"/>
      <c r="RW41" s="176"/>
      <c r="RX41" s="176"/>
      <c r="RY41" s="176"/>
      <c r="RZ41" s="176"/>
      <c r="SA41" s="176"/>
      <c r="SB41" s="176"/>
      <c r="SC41" s="176"/>
      <c r="SD41" s="176"/>
      <c r="SE41" s="176"/>
      <c r="SF41" s="176"/>
      <c r="SG41" s="176"/>
      <c r="SH41" s="176"/>
      <c r="SI41" s="176"/>
      <c r="SJ41" s="176"/>
      <c r="SK41" s="176"/>
      <c r="SL41" s="176"/>
      <c r="SM41" s="176"/>
      <c r="SN41" s="176"/>
      <c r="SO41" s="176"/>
      <c r="SP41" s="176"/>
      <c r="SQ41" s="176"/>
      <c r="SR41" s="176"/>
      <c r="SS41" s="176"/>
      <c r="ST41" s="176"/>
      <c r="SU41" s="176"/>
      <c r="SV41" s="176"/>
      <c r="SW41" s="176"/>
      <c r="SX41" s="176"/>
      <c r="SY41" s="176"/>
      <c r="SZ41" s="176"/>
      <c r="TA41" s="176"/>
      <c r="TB41" s="176"/>
      <c r="TC41" s="176"/>
      <c r="TD41" s="176"/>
      <c r="TE41" s="176"/>
      <c r="TF41" s="176"/>
      <c r="TG41" s="176"/>
      <c r="TH41" s="176"/>
      <c r="TI41" s="176"/>
      <c r="TJ41" s="176"/>
      <c r="TK41" s="176"/>
      <c r="TL41" s="176"/>
      <c r="TM41" s="176"/>
      <c r="TN41" s="176"/>
      <c r="TO41" s="176"/>
      <c r="TP41" s="176"/>
      <c r="TQ41" s="176"/>
      <c r="TR41" s="176"/>
      <c r="TS41" s="176"/>
      <c r="TT41" s="176"/>
      <c r="TU41" s="176"/>
      <c r="TV41" s="176"/>
      <c r="TW41" s="176"/>
      <c r="TX41" s="176"/>
      <c r="TY41" s="176"/>
      <c r="TZ41" s="176"/>
      <c r="UA41" s="176"/>
      <c r="UB41" s="176"/>
      <c r="UC41" s="176"/>
      <c r="UD41" s="176"/>
      <c r="UE41" s="176"/>
      <c r="UF41" s="176"/>
      <c r="UG41" s="176"/>
      <c r="UH41" s="176"/>
      <c r="UI41" s="176"/>
      <c r="UJ41" s="176"/>
      <c r="UK41" s="176"/>
      <c r="UL41" s="176"/>
      <c r="UM41" s="176"/>
      <c r="UN41" s="176"/>
      <c r="UO41" s="176"/>
      <c r="UP41" s="176"/>
      <c r="UQ41" s="176"/>
      <c r="UR41" s="176"/>
      <c r="US41" s="176"/>
      <c r="UT41" s="176"/>
      <c r="UU41" s="176"/>
      <c r="UV41" s="176"/>
      <c r="UW41" s="176"/>
      <c r="UX41" s="176"/>
      <c r="UY41" s="176"/>
      <c r="UZ41" s="176"/>
      <c r="VA41" s="176"/>
      <c r="VB41" s="176"/>
      <c r="VC41" s="176"/>
      <c r="VD41" s="176"/>
      <c r="VE41" s="176"/>
      <c r="VF41" s="176"/>
      <c r="VG41" s="176"/>
      <c r="VH41" s="176"/>
      <c r="VI41" s="176"/>
      <c r="VJ41" s="176"/>
      <c r="VK41" s="176"/>
      <c r="VL41" s="176"/>
      <c r="VM41" s="176"/>
      <c r="VN41" s="176"/>
      <c r="VO41" s="176"/>
      <c r="VP41" s="176"/>
      <c r="VQ41" s="176"/>
      <c r="VR41" s="176"/>
      <c r="VS41" s="176"/>
      <c r="VT41" s="176"/>
      <c r="VU41" s="176"/>
      <c r="VV41" s="176"/>
      <c r="VW41" s="176"/>
      <c r="VX41" s="176"/>
      <c r="VY41" s="176"/>
      <c r="VZ41" s="176"/>
      <c r="WA41" s="176"/>
      <c r="WB41" s="176"/>
      <c r="WC41" s="176"/>
      <c r="WD41" s="176"/>
      <c r="WE41" s="176"/>
      <c r="WF41" s="176"/>
      <c r="WG41" s="176"/>
      <c r="WH41" s="176"/>
      <c r="WI41" s="176"/>
      <c r="WJ41" s="176"/>
      <c r="WK41" s="176"/>
      <c r="WL41" s="176"/>
      <c r="WM41" s="176"/>
      <c r="WN41" s="176"/>
      <c r="WO41" s="176"/>
      <c r="WP41" s="176"/>
      <c r="WQ41" s="176"/>
      <c r="WR41" s="176"/>
      <c r="WS41" s="176"/>
      <c r="WT41" s="176"/>
      <c r="WU41" s="176"/>
      <c r="WV41" s="176"/>
      <c r="WW41" s="176"/>
      <c r="WX41" s="176"/>
      <c r="WY41" s="176"/>
      <c r="WZ41" s="176"/>
      <c r="XA41" s="176"/>
      <c r="XB41" s="176"/>
      <c r="XC41" s="176"/>
    </row>
    <row r="42" spans="1:627" s="110" customFormat="1" ht="23.25" customHeight="1">
      <c r="A42" s="205"/>
      <c r="B42" s="418" t="s">
        <v>176</v>
      </c>
      <c r="C42" s="418"/>
      <c r="D42" s="418"/>
      <c r="E42" s="418"/>
      <c r="F42" s="418"/>
      <c r="G42" s="177"/>
      <c r="H42" s="336">
        <v>0</v>
      </c>
      <c r="I42" s="336">
        <v>-3</v>
      </c>
      <c r="J42" s="336">
        <v>-4</v>
      </c>
      <c r="K42" s="361">
        <v>-3</v>
      </c>
      <c r="L42" s="361">
        <v>-10</v>
      </c>
      <c r="M42" s="176"/>
      <c r="N42" s="361">
        <v>-3</v>
      </c>
      <c r="O42" s="361">
        <v>-4</v>
      </c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  <c r="GT42" s="176"/>
      <c r="GU42" s="176"/>
      <c r="GV42" s="176"/>
      <c r="GW42" s="176"/>
      <c r="GX42" s="176"/>
      <c r="GY42" s="176"/>
      <c r="GZ42" s="176"/>
      <c r="HA42" s="176"/>
      <c r="HB42" s="176"/>
      <c r="HC42" s="176"/>
      <c r="HD42" s="176"/>
      <c r="HE42" s="176"/>
      <c r="HF42" s="176"/>
      <c r="HG42" s="176"/>
      <c r="HH42" s="176"/>
      <c r="HI42" s="176"/>
      <c r="HJ42" s="176"/>
      <c r="HK42" s="176"/>
      <c r="HL42" s="176"/>
      <c r="HM42" s="176"/>
      <c r="HN42" s="176"/>
      <c r="HO42" s="176"/>
      <c r="HP42" s="176"/>
      <c r="HQ42" s="176"/>
      <c r="HR42" s="176"/>
      <c r="HS42" s="176"/>
      <c r="HT42" s="176"/>
      <c r="HU42" s="176"/>
      <c r="HV42" s="176"/>
      <c r="HW42" s="176"/>
      <c r="HX42" s="176"/>
      <c r="HY42" s="176"/>
      <c r="HZ42" s="176"/>
      <c r="IA42" s="176"/>
      <c r="IB42" s="176"/>
      <c r="IC42" s="176"/>
      <c r="ID42" s="176"/>
      <c r="IE42" s="176"/>
      <c r="IF42" s="176"/>
      <c r="IG42" s="176"/>
      <c r="IH42" s="176"/>
      <c r="II42" s="176"/>
      <c r="IJ42" s="176"/>
      <c r="IK42" s="176"/>
      <c r="IL42" s="176"/>
      <c r="IM42" s="176"/>
      <c r="IN42" s="176"/>
      <c r="IO42" s="176"/>
      <c r="IP42" s="176"/>
      <c r="IQ42" s="176"/>
      <c r="IR42" s="176"/>
      <c r="IS42" s="176"/>
      <c r="IT42" s="176"/>
      <c r="IU42" s="176"/>
      <c r="IV42" s="176"/>
      <c r="IW42" s="176"/>
      <c r="IX42" s="176"/>
      <c r="IY42" s="176"/>
      <c r="IZ42" s="176"/>
      <c r="JA42" s="176"/>
      <c r="JB42" s="176"/>
      <c r="JC42" s="176"/>
      <c r="JD42" s="176"/>
      <c r="JE42" s="176"/>
      <c r="JF42" s="176"/>
      <c r="JG42" s="176"/>
      <c r="JH42" s="176"/>
      <c r="JI42" s="176"/>
      <c r="JJ42" s="176"/>
      <c r="JK42" s="176"/>
      <c r="JL42" s="176"/>
      <c r="JM42" s="176"/>
      <c r="JN42" s="176"/>
      <c r="JO42" s="176"/>
      <c r="JP42" s="176"/>
      <c r="JQ42" s="176"/>
      <c r="JR42" s="176"/>
      <c r="JS42" s="176"/>
      <c r="JT42" s="176"/>
      <c r="JU42" s="176"/>
      <c r="JV42" s="176"/>
      <c r="JW42" s="176"/>
      <c r="JX42" s="176"/>
      <c r="JY42" s="176"/>
      <c r="JZ42" s="176"/>
      <c r="KA42" s="176"/>
      <c r="KB42" s="176"/>
      <c r="KC42" s="176"/>
      <c r="KD42" s="176"/>
      <c r="KE42" s="176"/>
      <c r="KF42" s="176"/>
      <c r="KG42" s="176"/>
      <c r="KH42" s="176"/>
      <c r="KI42" s="176"/>
      <c r="KJ42" s="176"/>
      <c r="KK42" s="176"/>
      <c r="KL42" s="176"/>
      <c r="KM42" s="176"/>
      <c r="KN42" s="176"/>
      <c r="KO42" s="176"/>
      <c r="KP42" s="176"/>
      <c r="KQ42" s="176"/>
      <c r="KR42" s="176"/>
      <c r="KS42" s="176"/>
      <c r="KT42" s="176"/>
      <c r="KU42" s="176"/>
      <c r="KV42" s="176"/>
      <c r="KW42" s="176"/>
      <c r="KX42" s="176"/>
      <c r="KY42" s="176"/>
      <c r="KZ42" s="176"/>
      <c r="LA42" s="176"/>
      <c r="LB42" s="176"/>
      <c r="LC42" s="176"/>
      <c r="LD42" s="176"/>
      <c r="LE42" s="176"/>
      <c r="LF42" s="176"/>
      <c r="LG42" s="176"/>
      <c r="LH42" s="176"/>
      <c r="LI42" s="176"/>
      <c r="LJ42" s="176"/>
      <c r="LK42" s="176"/>
      <c r="LL42" s="176"/>
      <c r="LM42" s="176"/>
      <c r="LN42" s="176"/>
      <c r="LO42" s="176"/>
      <c r="LP42" s="176"/>
      <c r="LQ42" s="176"/>
      <c r="LR42" s="176"/>
      <c r="LS42" s="176"/>
      <c r="LT42" s="176"/>
      <c r="LU42" s="176"/>
      <c r="LV42" s="176"/>
      <c r="LW42" s="176"/>
      <c r="LX42" s="176"/>
      <c r="LY42" s="176"/>
      <c r="LZ42" s="176"/>
      <c r="MA42" s="176"/>
      <c r="MB42" s="176"/>
      <c r="MC42" s="176"/>
      <c r="MD42" s="176"/>
      <c r="ME42" s="176"/>
      <c r="MF42" s="176"/>
      <c r="MG42" s="176"/>
      <c r="MH42" s="176"/>
      <c r="MI42" s="176"/>
      <c r="MJ42" s="176"/>
      <c r="MK42" s="176"/>
      <c r="ML42" s="176"/>
      <c r="MM42" s="176"/>
      <c r="MN42" s="176"/>
      <c r="MO42" s="176"/>
      <c r="MP42" s="176"/>
      <c r="MQ42" s="176"/>
      <c r="MR42" s="176"/>
      <c r="MS42" s="176"/>
      <c r="MT42" s="176"/>
      <c r="MU42" s="176"/>
      <c r="MV42" s="176"/>
      <c r="MW42" s="176"/>
      <c r="MX42" s="176"/>
      <c r="MY42" s="176"/>
      <c r="MZ42" s="176"/>
      <c r="NA42" s="176"/>
      <c r="NB42" s="176"/>
      <c r="NC42" s="176"/>
      <c r="ND42" s="176"/>
      <c r="NE42" s="176"/>
      <c r="NF42" s="176"/>
      <c r="NG42" s="176"/>
      <c r="NH42" s="176"/>
      <c r="NI42" s="176"/>
      <c r="NJ42" s="176"/>
      <c r="NK42" s="176"/>
      <c r="NL42" s="176"/>
      <c r="NM42" s="176"/>
      <c r="NN42" s="176"/>
      <c r="NO42" s="176"/>
      <c r="NP42" s="176"/>
      <c r="NQ42" s="176"/>
      <c r="NR42" s="176"/>
      <c r="NS42" s="176"/>
      <c r="NT42" s="176"/>
      <c r="NU42" s="176"/>
      <c r="NV42" s="176"/>
      <c r="NW42" s="176"/>
      <c r="NX42" s="176"/>
      <c r="NY42" s="176"/>
      <c r="NZ42" s="176"/>
      <c r="OA42" s="176"/>
      <c r="OB42" s="176"/>
      <c r="OC42" s="176"/>
      <c r="OD42" s="176"/>
      <c r="OE42" s="176"/>
      <c r="OF42" s="176"/>
      <c r="OG42" s="176"/>
      <c r="OH42" s="176"/>
      <c r="OI42" s="176"/>
      <c r="OJ42" s="176"/>
      <c r="OK42" s="176"/>
      <c r="OL42" s="176"/>
      <c r="OM42" s="176"/>
      <c r="ON42" s="176"/>
      <c r="OO42" s="176"/>
      <c r="OP42" s="176"/>
      <c r="OQ42" s="176"/>
      <c r="OR42" s="176"/>
      <c r="OS42" s="176"/>
      <c r="OT42" s="176"/>
      <c r="OU42" s="176"/>
      <c r="OV42" s="176"/>
      <c r="OW42" s="176"/>
      <c r="OX42" s="176"/>
      <c r="OY42" s="176"/>
      <c r="OZ42" s="176"/>
      <c r="PA42" s="176"/>
      <c r="PB42" s="176"/>
      <c r="PC42" s="176"/>
      <c r="PD42" s="176"/>
      <c r="PE42" s="176"/>
      <c r="PF42" s="176"/>
      <c r="PG42" s="176"/>
      <c r="PH42" s="176"/>
      <c r="PI42" s="176"/>
      <c r="PJ42" s="176"/>
      <c r="PK42" s="176"/>
      <c r="PL42" s="176"/>
      <c r="PM42" s="176"/>
      <c r="PN42" s="176"/>
      <c r="PO42" s="176"/>
      <c r="PP42" s="176"/>
      <c r="PQ42" s="176"/>
      <c r="PR42" s="176"/>
      <c r="PS42" s="176"/>
      <c r="PT42" s="176"/>
      <c r="PU42" s="176"/>
      <c r="PV42" s="176"/>
      <c r="PW42" s="176"/>
      <c r="PX42" s="176"/>
      <c r="PY42" s="176"/>
      <c r="PZ42" s="176"/>
      <c r="QA42" s="176"/>
      <c r="QB42" s="176"/>
      <c r="QC42" s="176"/>
      <c r="QD42" s="176"/>
      <c r="QE42" s="176"/>
      <c r="QF42" s="176"/>
      <c r="QG42" s="176"/>
      <c r="QH42" s="176"/>
      <c r="QI42" s="176"/>
      <c r="QJ42" s="176"/>
      <c r="QK42" s="176"/>
      <c r="QL42" s="176"/>
      <c r="QM42" s="176"/>
      <c r="QN42" s="176"/>
      <c r="QO42" s="176"/>
      <c r="QP42" s="176"/>
      <c r="QQ42" s="176"/>
      <c r="QR42" s="176"/>
      <c r="QS42" s="176"/>
      <c r="QT42" s="176"/>
      <c r="QU42" s="176"/>
      <c r="QV42" s="176"/>
      <c r="QW42" s="176"/>
      <c r="QX42" s="176"/>
      <c r="QY42" s="176"/>
      <c r="QZ42" s="176"/>
      <c r="RA42" s="176"/>
      <c r="RB42" s="176"/>
      <c r="RC42" s="176"/>
      <c r="RD42" s="176"/>
      <c r="RE42" s="176"/>
      <c r="RF42" s="176"/>
      <c r="RG42" s="176"/>
      <c r="RH42" s="176"/>
      <c r="RI42" s="176"/>
      <c r="RJ42" s="176"/>
      <c r="RK42" s="176"/>
      <c r="RL42" s="176"/>
      <c r="RM42" s="176"/>
      <c r="RN42" s="176"/>
      <c r="RO42" s="176"/>
      <c r="RP42" s="176"/>
      <c r="RQ42" s="176"/>
      <c r="RR42" s="176"/>
      <c r="RS42" s="176"/>
      <c r="RT42" s="176"/>
      <c r="RU42" s="176"/>
      <c r="RV42" s="176"/>
      <c r="RW42" s="176"/>
      <c r="RX42" s="176"/>
      <c r="RY42" s="176"/>
      <c r="RZ42" s="176"/>
      <c r="SA42" s="176"/>
      <c r="SB42" s="176"/>
      <c r="SC42" s="176"/>
      <c r="SD42" s="176"/>
      <c r="SE42" s="176"/>
      <c r="SF42" s="176"/>
      <c r="SG42" s="176"/>
      <c r="SH42" s="176"/>
      <c r="SI42" s="176"/>
      <c r="SJ42" s="176"/>
      <c r="SK42" s="176"/>
      <c r="SL42" s="176"/>
      <c r="SM42" s="176"/>
      <c r="SN42" s="176"/>
      <c r="SO42" s="176"/>
      <c r="SP42" s="176"/>
      <c r="SQ42" s="176"/>
      <c r="SR42" s="176"/>
      <c r="SS42" s="176"/>
      <c r="ST42" s="176"/>
      <c r="SU42" s="176"/>
      <c r="SV42" s="176"/>
      <c r="SW42" s="176"/>
      <c r="SX42" s="176"/>
      <c r="SY42" s="176"/>
      <c r="SZ42" s="176"/>
      <c r="TA42" s="176"/>
      <c r="TB42" s="176"/>
      <c r="TC42" s="176"/>
      <c r="TD42" s="176"/>
      <c r="TE42" s="176"/>
      <c r="TF42" s="176"/>
      <c r="TG42" s="176"/>
      <c r="TH42" s="176"/>
      <c r="TI42" s="176"/>
      <c r="TJ42" s="176"/>
      <c r="TK42" s="176"/>
      <c r="TL42" s="176"/>
      <c r="TM42" s="176"/>
      <c r="TN42" s="176"/>
      <c r="TO42" s="176"/>
      <c r="TP42" s="176"/>
      <c r="TQ42" s="176"/>
      <c r="TR42" s="176"/>
      <c r="TS42" s="176"/>
      <c r="TT42" s="176"/>
      <c r="TU42" s="176"/>
      <c r="TV42" s="176"/>
      <c r="TW42" s="176"/>
      <c r="TX42" s="176"/>
      <c r="TY42" s="176"/>
      <c r="TZ42" s="176"/>
      <c r="UA42" s="176"/>
      <c r="UB42" s="176"/>
      <c r="UC42" s="176"/>
      <c r="UD42" s="176"/>
      <c r="UE42" s="176"/>
      <c r="UF42" s="176"/>
      <c r="UG42" s="176"/>
      <c r="UH42" s="176"/>
      <c r="UI42" s="176"/>
      <c r="UJ42" s="176"/>
      <c r="UK42" s="176"/>
      <c r="UL42" s="176"/>
      <c r="UM42" s="176"/>
      <c r="UN42" s="176"/>
      <c r="UO42" s="176"/>
      <c r="UP42" s="176"/>
      <c r="UQ42" s="176"/>
      <c r="UR42" s="176"/>
      <c r="US42" s="176"/>
      <c r="UT42" s="176"/>
      <c r="UU42" s="176"/>
      <c r="UV42" s="176"/>
      <c r="UW42" s="176"/>
      <c r="UX42" s="176"/>
      <c r="UY42" s="176"/>
      <c r="UZ42" s="176"/>
      <c r="VA42" s="176"/>
      <c r="VB42" s="176"/>
      <c r="VC42" s="176"/>
      <c r="VD42" s="176"/>
      <c r="VE42" s="176"/>
      <c r="VF42" s="176"/>
      <c r="VG42" s="176"/>
      <c r="VH42" s="176"/>
      <c r="VI42" s="176"/>
      <c r="VJ42" s="176"/>
      <c r="VK42" s="176"/>
      <c r="VL42" s="176"/>
      <c r="VM42" s="176"/>
      <c r="VN42" s="176"/>
      <c r="VO42" s="176"/>
      <c r="VP42" s="176"/>
      <c r="VQ42" s="176"/>
      <c r="VR42" s="176"/>
      <c r="VS42" s="176"/>
      <c r="VT42" s="176"/>
      <c r="VU42" s="176"/>
      <c r="VV42" s="176"/>
      <c r="VW42" s="176"/>
      <c r="VX42" s="176"/>
      <c r="VY42" s="176"/>
      <c r="VZ42" s="176"/>
      <c r="WA42" s="176"/>
      <c r="WB42" s="176"/>
      <c r="WC42" s="176"/>
      <c r="WD42" s="176"/>
      <c r="WE42" s="176"/>
      <c r="WF42" s="176"/>
      <c r="WG42" s="176"/>
      <c r="WH42" s="176"/>
      <c r="WI42" s="176"/>
      <c r="WJ42" s="176"/>
      <c r="WK42" s="176"/>
      <c r="WL42" s="176"/>
      <c r="WM42" s="176"/>
      <c r="WN42" s="176"/>
      <c r="WO42" s="176"/>
      <c r="WP42" s="176"/>
      <c r="WQ42" s="176"/>
      <c r="WR42" s="176"/>
      <c r="WS42" s="176"/>
      <c r="WT42" s="176"/>
      <c r="WU42" s="176"/>
      <c r="WV42" s="176"/>
      <c r="WW42" s="176"/>
      <c r="WX42" s="176"/>
      <c r="WY42" s="176"/>
      <c r="WZ42" s="176"/>
      <c r="XA42" s="176"/>
      <c r="XB42" s="176"/>
      <c r="XC42" s="176"/>
    </row>
    <row r="43" spans="1:627" s="176" customFormat="1" ht="22.5" customHeight="1">
      <c r="A43" s="175"/>
      <c r="B43" s="415" t="s">
        <v>177</v>
      </c>
      <c r="C43" s="415"/>
      <c r="D43" s="415"/>
      <c r="E43" s="415"/>
      <c r="F43" s="415"/>
      <c r="G43" s="177"/>
      <c r="H43" s="179">
        <v>-1</v>
      </c>
      <c r="I43" s="179">
        <v>0</v>
      </c>
      <c r="J43" s="179">
        <v>0</v>
      </c>
      <c r="K43" s="361">
        <v>0</v>
      </c>
      <c r="L43" s="361">
        <v>-1</v>
      </c>
      <c r="N43" s="361">
        <v>0</v>
      </c>
      <c r="O43" s="361">
        <v>0</v>
      </c>
    </row>
    <row r="44" spans="1:627" s="140" customFormat="1" ht="15" customHeight="1">
      <c r="A44" s="196"/>
      <c r="B44" s="163" t="s">
        <v>112</v>
      </c>
      <c r="C44" s="197"/>
      <c r="D44" s="198"/>
      <c r="E44" s="199"/>
      <c r="F44" s="200"/>
      <c r="G44" s="380"/>
      <c r="H44" s="201">
        <v>74</v>
      </c>
      <c r="I44" s="201">
        <v>139</v>
      </c>
      <c r="J44" s="201">
        <v>378</v>
      </c>
      <c r="K44" s="364">
        <v>-176</v>
      </c>
      <c r="L44" s="364">
        <v>415</v>
      </c>
      <c r="M44" s="152"/>
      <c r="N44" s="364">
        <v>88</v>
      </c>
      <c r="O44" s="364">
        <v>109</v>
      </c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  <c r="PJ44" s="152"/>
      <c r="PK44" s="152"/>
      <c r="PL44" s="152"/>
      <c r="PM44" s="152"/>
      <c r="PN44" s="152"/>
      <c r="PO44" s="152"/>
      <c r="PP44" s="152"/>
      <c r="PQ44" s="152"/>
      <c r="PR44" s="152"/>
      <c r="PS44" s="152"/>
      <c r="PT44" s="152"/>
      <c r="PU44" s="152"/>
      <c r="PV44" s="152"/>
      <c r="PW44" s="152"/>
      <c r="PX44" s="152"/>
      <c r="PY44" s="152"/>
      <c r="PZ44" s="152"/>
      <c r="QA44" s="152"/>
      <c r="QB44" s="152"/>
      <c r="QC44" s="152"/>
      <c r="QD44" s="152"/>
      <c r="QE44" s="152"/>
      <c r="QF44" s="152"/>
      <c r="QG44" s="152"/>
      <c r="QH44" s="152"/>
      <c r="QI44" s="152"/>
      <c r="QJ44" s="152"/>
      <c r="QK44" s="152"/>
      <c r="QL44" s="152"/>
      <c r="QM44" s="152"/>
      <c r="QN44" s="152"/>
      <c r="QO44" s="152"/>
      <c r="QP44" s="152"/>
      <c r="QQ44" s="152"/>
      <c r="QR44" s="152"/>
      <c r="QS44" s="152"/>
      <c r="QT44" s="152"/>
      <c r="QU44" s="152"/>
      <c r="QV44" s="152"/>
      <c r="QW44" s="152"/>
      <c r="QX44" s="152"/>
      <c r="QY44" s="152"/>
      <c r="QZ44" s="152"/>
      <c r="RA44" s="152"/>
      <c r="RB44" s="152"/>
      <c r="RC44" s="152"/>
      <c r="RD44" s="152"/>
      <c r="RE44" s="152"/>
      <c r="RF44" s="152"/>
      <c r="RG44" s="152"/>
      <c r="RH44" s="152"/>
      <c r="RI44" s="152"/>
      <c r="RJ44" s="152"/>
      <c r="RK44" s="152"/>
      <c r="RL44" s="152"/>
      <c r="RM44" s="152"/>
      <c r="RN44" s="152"/>
      <c r="RO44" s="152"/>
      <c r="RP44" s="152"/>
      <c r="RQ44" s="152"/>
      <c r="RR44" s="152"/>
      <c r="RS44" s="152"/>
      <c r="RT44" s="152"/>
      <c r="RU44" s="152"/>
      <c r="RV44" s="152"/>
      <c r="RW44" s="152"/>
      <c r="RX44" s="152"/>
      <c r="RY44" s="152"/>
      <c r="RZ44" s="152"/>
      <c r="SA44" s="152"/>
      <c r="SB44" s="152"/>
      <c r="SC44" s="152"/>
      <c r="SD44" s="152"/>
      <c r="SE44" s="152"/>
      <c r="SF44" s="152"/>
      <c r="SG44" s="152"/>
      <c r="SH44" s="152"/>
      <c r="SI44" s="152"/>
      <c r="SJ44" s="152"/>
      <c r="SK44" s="152"/>
      <c r="SL44" s="152"/>
      <c r="SM44" s="152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2"/>
      <c r="TB44" s="152"/>
      <c r="TC44" s="152"/>
      <c r="TD44" s="152"/>
      <c r="TE44" s="152"/>
      <c r="TF44" s="152"/>
      <c r="TG44" s="152"/>
      <c r="TH44" s="152"/>
      <c r="TI44" s="152"/>
      <c r="TJ44" s="152"/>
      <c r="TK44" s="152"/>
      <c r="TL44" s="152"/>
      <c r="TM44" s="152"/>
      <c r="TN44" s="152"/>
      <c r="TO44" s="152"/>
      <c r="TP44" s="152"/>
      <c r="TQ44" s="152"/>
      <c r="TR44" s="152"/>
      <c r="TS44" s="152"/>
      <c r="TT44" s="152"/>
      <c r="TU44" s="152"/>
      <c r="TV44" s="152"/>
      <c r="TW44" s="152"/>
      <c r="TX44" s="152"/>
      <c r="TY44" s="152"/>
      <c r="TZ44" s="152"/>
      <c r="UA44" s="152"/>
      <c r="UB44" s="152"/>
      <c r="UC44" s="152"/>
      <c r="UD44" s="152"/>
      <c r="UE44" s="152"/>
      <c r="UF44" s="152"/>
      <c r="UG44" s="152"/>
      <c r="UH44" s="152"/>
      <c r="UI44" s="152"/>
      <c r="UJ44" s="152"/>
      <c r="UK44" s="152"/>
      <c r="UL44" s="152"/>
      <c r="UM44" s="152"/>
      <c r="UN44" s="152"/>
      <c r="UO44" s="152"/>
      <c r="UP44" s="152"/>
      <c r="UQ44" s="152"/>
      <c r="UR44" s="152"/>
      <c r="US44" s="152"/>
      <c r="UT44" s="152"/>
      <c r="UU44" s="152"/>
      <c r="UV44" s="152"/>
      <c r="UW44" s="152"/>
      <c r="UX44" s="152"/>
      <c r="UY44" s="152"/>
      <c r="UZ44" s="152"/>
      <c r="VA44" s="152"/>
      <c r="VB44" s="152"/>
      <c r="VC44" s="152"/>
      <c r="VD44" s="152"/>
      <c r="VE44" s="152"/>
      <c r="VF44" s="152"/>
      <c r="VG44" s="152"/>
      <c r="VH44" s="152"/>
      <c r="VI44" s="152"/>
      <c r="VJ44" s="152"/>
      <c r="VK44" s="152"/>
      <c r="VL44" s="152"/>
      <c r="VM44" s="152"/>
      <c r="VN44" s="152"/>
      <c r="VO44" s="152"/>
      <c r="VP44" s="152"/>
      <c r="VQ44" s="152"/>
      <c r="VR44" s="152"/>
      <c r="VS44" s="152"/>
      <c r="VT44" s="152"/>
      <c r="VU44" s="152"/>
      <c r="VV44" s="152"/>
      <c r="VW44" s="152"/>
      <c r="VX44" s="152"/>
      <c r="VY44" s="152"/>
      <c r="VZ44" s="152"/>
      <c r="WA44" s="152"/>
      <c r="WB44" s="152"/>
      <c r="WC44" s="152"/>
      <c r="WD44" s="152"/>
      <c r="WE44" s="152"/>
      <c r="WF44" s="152"/>
      <c r="WG44" s="152"/>
      <c r="WH44" s="152"/>
      <c r="WI44" s="152"/>
      <c r="WJ44" s="152"/>
      <c r="WK44" s="152"/>
      <c r="WL44" s="152"/>
      <c r="WM44" s="152"/>
      <c r="WN44" s="152"/>
      <c r="WO44" s="152"/>
      <c r="WP44" s="152"/>
      <c r="WQ44" s="152"/>
      <c r="WR44" s="152"/>
      <c r="WS44" s="152"/>
      <c r="WT44" s="152"/>
      <c r="WU44" s="152"/>
      <c r="WV44" s="152"/>
      <c r="WW44" s="152"/>
      <c r="WX44" s="152"/>
      <c r="WY44" s="152"/>
      <c r="WZ44" s="152"/>
      <c r="XA44" s="152"/>
      <c r="XB44" s="152"/>
      <c r="XC44" s="152"/>
    </row>
    <row r="45" spans="1:627" s="108" customFormat="1">
      <c r="A45" s="142"/>
      <c r="B45" s="202" t="s">
        <v>6</v>
      </c>
      <c r="D45" s="141"/>
      <c r="E45" s="202"/>
      <c r="F45" s="203"/>
      <c r="G45" s="381"/>
      <c r="H45" s="204">
        <f>H44/H23</f>
        <v>2.7E-2</v>
      </c>
      <c r="I45" s="204">
        <f t="shared" ref="I45:O45" si="2">I44/I23</f>
        <v>0.05</v>
      </c>
      <c r="J45" s="204">
        <f t="shared" si="2"/>
        <v>0.13200000000000001</v>
      </c>
      <c r="K45" s="204">
        <f t="shared" si="2"/>
        <v>-5.8999999999999997E-2</v>
      </c>
      <c r="L45" s="204">
        <f t="shared" si="2"/>
        <v>3.5999999999999997E-2</v>
      </c>
      <c r="M45" s="144"/>
      <c r="N45" s="204">
        <f t="shared" si="2"/>
        <v>3.1E-2</v>
      </c>
      <c r="O45" s="204">
        <f t="shared" si="2"/>
        <v>3.9E-2</v>
      </c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4"/>
      <c r="HO45" s="144"/>
      <c r="HP45" s="144"/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144"/>
      <c r="KW45" s="144"/>
      <c r="KX45" s="144"/>
      <c r="KY45" s="144"/>
      <c r="KZ45" s="144"/>
      <c r="LA45" s="144"/>
      <c r="LB45" s="144"/>
      <c r="LC45" s="144"/>
      <c r="LD45" s="144"/>
      <c r="LE45" s="144"/>
      <c r="LF45" s="144"/>
      <c r="LG45" s="144"/>
      <c r="LH45" s="144"/>
      <c r="LI45" s="144"/>
      <c r="LJ45" s="144"/>
      <c r="LK45" s="144"/>
      <c r="LL45" s="144"/>
      <c r="LM45" s="144"/>
      <c r="LN45" s="144"/>
      <c r="LO45" s="144"/>
      <c r="LP45" s="144"/>
      <c r="LQ45" s="144"/>
      <c r="LR45" s="144"/>
      <c r="LS45" s="144"/>
      <c r="LT45" s="144"/>
      <c r="LU45" s="144"/>
      <c r="LV45" s="144"/>
      <c r="LW45" s="144"/>
      <c r="LX45" s="144"/>
      <c r="LY45" s="144"/>
      <c r="LZ45" s="144"/>
      <c r="MA45" s="144"/>
      <c r="MB45" s="144"/>
      <c r="MC45" s="144"/>
      <c r="MD45" s="144"/>
      <c r="ME45" s="144"/>
      <c r="MF45" s="144"/>
      <c r="MG45" s="144"/>
      <c r="MH45" s="144"/>
      <c r="MI45" s="144"/>
      <c r="MJ45" s="144"/>
      <c r="MK45" s="144"/>
      <c r="ML45" s="144"/>
      <c r="MM45" s="144"/>
      <c r="MN45" s="144"/>
      <c r="MO45" s="144"/>
      <c r="MP45" s="144"/>
      <c r="MQ45" s="144"/>
      <c r="MR45" s="144"/>
      <c r="MS45" s="144"/>
      <c r="MT45" s="144"/>
      <c r="MU45" s="144"/>
      <c r="MV45" s="144"/>
      <c r="MW45" s="144"/>
      <c r="MX45" s="144"/>
      <c r="MY45" s="144"/>
      <c r="MZ45" s="144"/>
      <c r="NA45" s="144"/>
      <c r="NB45" s="144"/>
      <c r="NC45" s="144"/>
      <c r="ND45" s="144"/>
      <c r="NE45" s="144"/>
      <c r="NF45" s="144"/>
      <c r="NG45" s="144"/>
      <c r="NH45" s="144"/>
      <c r="NI45" s="144"/>
      <c r="NJ45" s="144"/>
      <c r="NK45" s="144"/>
      <c r="NL45" s="144"/>
      <c r="NM45" s="144"/>
      <c r="NN45" s="144"/>
      <c r="NO45" s="144"/>
      <c r="NP45" s="144"/>
      <c r="NQ45" s="144"/>
      <c r="NR45" s="144"/>
      <c r="NS45" s="144"/>
      <c r="NT45" s="144"/>
      <c r="NU45" s="144"/>
      <c r="NV45" s="144"/>
      <c r="NW45" s="144"/>
      <c r="NX45" s="144"/>
      <c r="NY45" s="144"/>
      <c r="NZ45" s="144"/>
      <c r="OA45" s="144"/>
      <c r="OB45" s="144"/>
      <c r="OC45" s="144"/>
      <c r="OD45" s="144"/>
      <c r="OE45" s="144"/>
      <c r="OF45" s="144"/>
      <c r="OG45" s="144"/>
      <c r="OH45" s="144"/>
      <c r="OI45" s="144"/>
      <c r="OJ45" s="144"/>
      <c r="OK45" s="144"/>
      <c r="OL45" s="144"/>
      <c r="OM45" s="144"/>
      <c r="ON45" s="144"/>
      <c r="OO45" s="144"/>
      <c r="OP45" s="144"/>
      <c r="OQ45" s="144"/>
      <c r="OR45" s="144"/>
      <c r="OS45" s="144"/>
      <c r="OT45" s="144"/>
      <c r="OU45" s="144"/>
      <c r="OV45" s="144"/>
      <c r="OW45" s="144"/>
      <c r="OX45" s="144"/>
      <c r="OY45" s="144"/>
      <c r="OZ45" s="144"/>
      <c r="PA45" s="144"/>
      <c r="PB45" s="144"/>
      <c r="PC45" s="144"/>
      <c r="PD45" s="144"/>
      <c r="PE45" s="144"/>
      <c r="PF45" s="144"/>
      <c r="PG45" s="144"/>
      <c r="PH45" s="144"/>
      <c r="PI45" s="144"/>
      <c r="PJ45" s="144"/>
      <c r="PK45" s="144"/>
      <c r="PL45" s="144"/>
      <c r="PM45" s="144"/>
      <c r="PN45" s="144"/>
      <c r="PO45" s="144"/>
      <c r="PP45" s="144"/>
      <c r="PQ45" s="144"/>
      <c r="PR45" s="144"/>
      <c r="PS45" s="144"/>
      <c r="PT45" s="144"/>
      <c r="PU45" s="144"/>
      <c r="PV45" s="144"/>
      <c r="PW45" s="144"/>
      <c r="PX45" s="144"/>
      <c r="PY45" s="144"/>
      <c r="PZ45" s="144"/>
      <c r="QA45" s="144"/>
      <c r="QB45" s="144"/>
      <c r="QC45" s="144"/>
      <c r="QD45" s="144"/>
      <c r="QE45" s="144"/>
      <c r="QF45" s="144"/>
      <c r="QG45" s="144"/>
      <c r="QH45" s="144"/>
      <c r="QI45" s="144"/>
      <c r="QJ45" s="144"/>
      <c r="QK45" s="144"/>
      <c r="QL45" s="144"/>
      <c r="QM45" s="144"/>
      <c r="QN45" s="144"/>
      <c r="QO45" s="144"/>
      <c r="QP45" s="144"/>
      <c r="QQ45" s="144"/>
      <c r="QR45" s="144"/>
      <c r="QS45" s="144"/>
      <c r="QT45" s="144"/>
      <c r="QU45" s="144"/>
      <c r="QV45" s="144"/>
      <c r="QW45" s="144"/>
      <c r="QX45" s="144"/>
      <c r="QY45" s="144"/>
      <c r="QZ45" s="144"/>
      <c r="RA45" s="144"/>
      <c r="RB45" s="144"/>
      <c r="RC45" s="144"/>
      <c r="RD45" s="144"/>
      <c r="RE45" s="144"/>
      <c r="RF45" s="144"/>
      <c r="RG45" s="144"/>
      <c r="RH45" s="144"/>
      <c r="RI45" s="144"/>
      <c r="RJ45" s="144"/>
      <c r="RK45" s="144"/>
      <c r="RL45" s="144"/>
      <c r="RM45" s="144"/>
      <c r="RN45" s="144"/>
      <c r="RO45" s="144"/>
      <c r="RP45" s="144"/>
      <c r="RQ45" s="144"/>
      <c r="RR45" s="144"/>
      <c r="RS45" s="144"/>
      <c r="RT45" s="144"/>
      <c r="RU45" s="144"/>
      <c r="RV45" s="144"/>
      <c r="RW45" s="144"/>
      <c r="RX45" s="144"/>
      <c r="RY45" s="144"/>
      <c r="RZ45" s="144"/>
      <c r="SA45" s="144"/>
      <c r="SB45" s="144"/>
      <c r="SC45" s="144"/>
      <c r="SD45" s="144"/>
      <c r="SE45" s="144"/>
      <c r="SF45" s="144"/>
      <c r="SG45" s="144"/>
      <c r="SH45" s="144"/>
      <c r="SI45" s="144"/>
      <c r="SJ45" s="144"/>
      <c r="SK45" s="144"/>
      <c r="SL45" s="144"/>
      <c r="SM45" s="144"/>
      <c r="SN45" s="144"/>
      <c r="SO45" s="144"/>
      <c r="SP45" s="144"/>
      <c r="SQ45" s="144"/>
      <c r="SR45" s="144"/>
      <c r="SS45" s="144"/>
      <c r="ST45" s="144"/>
      <c r="SU45" s="144"/>
      <c r="SV45" s="144"/>
      <c r="SW45" s="144"/>
      <c r="SX45" s="144"/>
      <c r="SY45" s="144"/>
      <c r="SZ45" s="144"/>
      <c r="TA45" s="144"/>
      <c r="TB45" s="144"/>
      <c r="TC45" s="144"/>
      <c r="TD45" s="144"/>
      <c r="TE45" s="144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  <c r="VA45" s="144"/>
      <c r="VB45" s="144"/>
      <c r="VC45" s="144"/>
      <c r="VD45" s="144"/>
      <c r="VE45" s="144"/>
      <c r="VF45" s="144"/>
      <c r="VG45" s="144"/>
      <c r="VH45" s="144"/>
      <c r="VI45" s="144"/>
      <c r="VJ45" s="144"/>
      <c r="VK45" s="144"/>
      <c r="VL45" s="144"/>
      <c r="VM45" s="144"/>
      <c r="VN45" s="144"/>
      <c r="VO45" s="144"/>
      <c r="VP45" s="144"/>
      <c r="VQ45" s="144"/>
      <c r="VR45" s="144"/>
      <c r="VS45" s="144"/>
      <c r="VT45" s="144"/>
      <c r="VU45" s="144"/>
      <c r="VV45" s="144"/>
      <c r="VW45" s="144"/>
      <c r="VX45" s="144"/>
      <c r="VY45" s="144"/>
      <c r="VZ45" s="144"/>
      <c r="WA45" s="144"/>
      <c r="WB45" s="144"/>
      <c r="WC45" s="144"/>
      <c r="WD45" s="144"/>
      <c r="WE45" s="144"/>
      <c r="WF45" s="144"/>
      <c r="WG45" s="144"/>
      <c r="WH45" s="144"/>
      <c r="WI45" s="144"/>
      <c r="WJ45" s="144"/>
      <c r="WK45" s="144"/>
      <c r="WL45" s="144"/>
      <c r="WM45" s="144"/>
      <c r="WN45" s="144"/>
      <c r="WO45" s="144"/>
      <c r="WP45" s="144"/>
      <c r="WQ45" s="144"/>
      <c r="WR45" s="144"/>
      <c r="WS45" s="144"/>
      <c r="WT45" s="144"/>
      <c r="WU45" s="144"/>
      <c r="WV45" s="144"/>
      <c r="WW45" s="144"/>
      <c r="WX45" s="144"/>
      <c r="WY45" s="144"/>
      <c r="WZ45" s="144"/>
      <c r="XA45" s="144"/>
      <c r="XB45" s="144"/>
      <c r="XC45" s="144"/>
    </row>
    <row r="46" spans="1:627" s="110" customFormat="1" ht="15" customHeight="1">
      <c r="A46" s="205"/>
      <c r="B46" s="141" t="s">
        <v>45</v>
      </c>
      <c r="C46" s="206"/>
      <c r="D46" s="141"/>
      <c r="E46" s="202"/>
      <c r="F46" s="207"/>
      <c r="G46" s="382"/>
      <c r="H46" s="208">
        <v>-80</v>
      </c>
      <c r="I46" s="208">
        <v>-73</v>
      </c>
      <c r="J46" s="208">
        <v>-107</v>
      </c>
      <c r="K46" s="363">
        <v>-48</v>
      </c>
      <c r="L46" s="363">
        <v>-308</v>
      </c>
      <c r="M46" s="176"/>
      <c r="N46" s="363">
        <v>-132</v>
      </c>
      <c r="O46" s="363">
        <v>-49</v>
      </c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176"/>
      <c r="GI46" s="176"/>
      <c r="GJ46" s="176"/>
      <c r="GK46" s="176"/>
      <c r="GL46" s="176"/>
      <c r="GM46" s="176"/>
      <c r="GN46" s="176"/>
      <c r="GO46" s="176"/>
      <c r="GP46" s="176"/>
      <c r="GQ46" s="176"/>
      <c r="GR46" s="176"/>
      <c r="GS46" s="176"/>
      <c r="GT46" s="176"/>
      <c r="GU46" s="176"/>
      <c r="GV46" s="176"/>
      <c r="GW46" s="176"/>
      <c r="GX46" s="176"/>
      <c r="GY46" s="176"/>
      <c r="GZ46" s="176"/>
      <c r="HA46" s="176"/>
      <c r="HB46" s="176"/>
      <c r="HC46" s="176"/>
      <c r="HD46" s="176"/>
      <c r="HE46" s="176"/>
      <c r="HF46" s="176"/>
      <c r="HG46" s="176"/>
      <c r="HH46" s="176"/>
      <c r="HI46" s="176"/>
      <c r="HJ46" s="176"/>
      <c r="HK46" s="176"/>
      <c r="HL46" s="176"/>
      <c r="HM46" s="176"/>
      <c r="HN46" s="176"/>
      <c r="HO46" s="176"/>
      <c r="HP46" s="176"/>
      <c r="HQ46" s="176"/>
      <c r="HR46" s="176"/>
      <c r="HS46" s="176"/>
      <c r="HT46" s="176"/>
      <c r="HU46" s="176"/>
      <c r="HV46" s="176"/>
      <c r="HW46" s="176"/>
      <c r="HX46" s="176"/>
      <c r="HY46" s="176"/>
      <c r="HZ46" s="176"/>
      <c r="IA46" s="176"/>
      <c r="IB46" s="176"/>
      <c r="IC46" s="176"/>
      <c r="ID46" s="176"/>
      <c r="IE46" s="176"/>
      <c r="IF46" s="176"/>
      <c r="IG46" s="176"/>
      <c r="IH46" s="176"/>
      <c r="II46" s="176"/>
      <c r="IJ46" s="176"/>
      <c r="IK46" s="176"/>
      <c r="IL46" s="176"/>
      <c r="IM46" s="176"/>
      <c r="IN46" s="176"/>
      <c r="IO46" s="176"/>
      <c r="IP46" s="176"/>
      <c r="IQ46" s="176"/>
      <c r="IR46" s="176"/>
      <c r="IS46" s="176"/>
      <c r="IT46" s="176"/>
      <c r="IU46" s="176"/>
      <c r="IV46" s="176"/>
      <c r="IW46" s="176"/>
      <c r="IX46" s="176"/>
      <c r="IY46" s="176"/>
      <c r="IZ46" s="176"/>
      <c r="JA46" s="176"/>
      <c r="JB46" s="176"/>
      <c r="JC46" s="176"/>
      <c r="JD46" s="176"/>
      <c r="JE46" s="176"/>
      <c r="JF46" s="176"/>
      <c r="JG46" s="176"/>
      <c r="JH46" s="176"/>
      <c r="JI46" s="176"/>
      <c r="JJ46" s="176"/>
      <c r="JK46" s="176"/>
      <c r="JL46" s="176"/>
      <c r="JM46" s="176"/>
      <c r="JN46" s="176"/>
      <c r="JO46" s="176"/>
      <c r="JP46" s="176"/>
      <c r="JQ46" s="176"/>
      <c r="JR46" s="176"/>
      <c r="JS46" s="176"/>
      <c r="JT46" s="176"/>
      <c r="JU46" s="176"/>
      <c r="JV46" s="176"/>
      <c r="JW46" s="176"/>
      <c r="JX46" s="176"/>
      <c r="JY46" s="176"/>
      <c r="JZ46" s="176"/>
      <c r="KA46" s="176"/>
      <c r="KB46" s="176"/>
      <c r="KC46" s="176"/>
      <c r="KD46" s="176"/>
      <c r="KE46" s="176"/>
      <c r="KF46" s="176"/>
      <c r="KG46" s="176"/>
      <c r="KH46" s="176"/>
      <c r="KI46" s="176"/>
      <c r="KJ46" s="176"/>
      <c r="KK46" s="176"/>
      <c r="KL46" s="176"/>
      <c r="KM46" s="176"/>
      <c r="KN46" s="176"/>
      <c r="KO46" s="176"/>
      <c r="KP46" s="176"/>
      <c r="KQ46" s="176"/>
      <c r="KR46" s="176"/>
      <c r="KS46" s="176"/>
      <c r="KT46" s="176"/>
      <c r="KU46" s="176"/>
      <c r="KV46" s="176"/>
      <c r="KW46" s="176"/>
      <c r="KX46" s="176"/>
      <c r="KY46" s="176"/>
      <c r="KZ46" s="176"/>
      <c r="LA46" s="176"/>
      <c r="LB46" s="176"/>
      <c r="LC46" s="176"/>
      <c r="LD46" s="176"/>
      <c r="LE46" s="176"/>
      <c r="LF46" s="176"/>
      <c r="LG46" s="176"/>
      <c r="LH46" s="176"/>
      <c r="LI46" s="176"/>
      <c r="LJ46" s="176"/>
      <c r="LK46" s="176"/>
      <c r="LL46" s="176"/>
      <c r="LM46" s="176"/>
      <c r="LN46" s="176"/>
      <c r="LO46" s="176"/>
      <c r="LP46" s="176"/>
      <c r="LQ46" s="176"/>
      <c r="LR46" s="176"/>
      <c r="LS46" s="176"/>
      <c r="LT46" s="176"/>
      <c r="LU46" s="176"/>
      <c r="LV46" s="176"/>
      <c r="LW46" s="176"/>
      <c r="LX46" s="176"/>
      <c r="LY46" s="176"/>
      <c r="LZ46" s="176"/>
      <c r="MA46" s="176"/>
      <c r="MB46" s="176"/>
      <c r="MC46" s="176"/>
      <c r="MD46" s="176"/>
      <c r="ME46" s="176"/>
      <c r="MF46" s="176"/>
      <c r="MG46" s="176"/>
      <c r="MH46" s="176"/>
      <c r="MI46" s="176"/>
      <c r="MJ46" s="176"/>
      <c r="MK46" s="176"/>
      <c r="ML46" s="176"/>
      <c r="MM46" s="176"/>
      <c r="MN46" s="176"/>
      <c r="MO46" s="176"/>
      <c r="MP46" s="176"/>
      <c r="MQ46" s="176"/>
      <c r="MR46" s="176"/>
      <c r="MS46" s="176"/>
      <c r="MT46" s="176"/>
      <c r="MU46" s="176"/>
      <c r="MV46" s="176"/>
      <c r="MW46" s="176"/>
      <c r="MX46" s="176"/>
      <c r="MY46" s="176"/>
      <c r="MZ46" s="176"/>
      <c r="NA46" s="176"/>
      <c r="NB46" s="176"/>
      <c r="NC46" s="176"/>
      <c r="ND46" s="176"/>
      <c r="NE46" s="176"/>
      <c r="NF46" s="176"/>
      <c r="NG46" s="176"/>
      <c r="NH46" s="176"/>
      <c r="NI46" s="176"/>
      <c r="NJ46" s="176"/>
      <c r="NK46" s="176"/>
      <c r="NL46" s="176"/>
      <c r="NM46" s="176"/>
      <c r="NN46" s="176"/>
      <c r="NO46" s="176"/>
      <c r="NP46" s="176"/>
      <c r="NQ46" s="176"/>
      <c r="NR46" s="176"/>
      <c r="NS46" s="176"/>
      <c r="NT46" s="176"/>
      <c r="NU46" s="176"/>
      <c r="NV46" s="176"/>
      <c r="NW46" s="176"/>
      <c r="NX46" s="176"/>
      <c r="NY46" s="176"/>
      <c r="NZ46" s="176"/>
      <c r="OA46" s="176"/>
      <c r="OB46" s="176"/>
      <c r="OC46" s="176"/>
      <c r="OD46" s="176"/>
      <c r="OE46" s="176"/>
      <c r="OF46" s="176"/>
      <c r="OG46" s="176"/>
      <c r="OH46" s="176"/>
      <c r="OI46" s="176"/>
      <c r="OJ46" s="176"/>
      <c r="OK46" s="176"/>
      <c r="OL46" s="176"/>
      <c r="OM46" s="176"/>
      <c r="ON46" s="176"/>
      <c r="OO46" s="176"/>
      <c r="OP46" s="176"/>
      <c r="OQ46" s="176"/>
      <c r="OR46" s="176"/>
      <c r="OS46" s="176"/>
      <c r="OT46" s="176"/>
      <c r="OU46" s="176"/>
      <c r="OV46" s="176"/>
      <c r="OW46" s="176"/>
      <c r="OX46" s="176"/>
      <c r="OY46" s="176"/>
      <c r="OZ46" s="176"/>
      <c r="PA46" s="176"/>
      <c r="PB46" s="176"/>
      <c r="PC46" s="176"/>
      <c r="PD46" s="176"/>
      <c r="PE46" s="176"/>
      <c r="PF46" s="176"/>
      <c r="PG46" s="176"/>
      <c r="PH46" s="176"/>
      <c r="PI46" s="176"/>
      <c r="PJ46" s="176"/>
      <c r="PK46" s="176"/>
      <c r="PL46" s="176"/>
      <c r="PM46" s="176"/>
      <c r="PN46" s="176"/>
      <c r="PO46" s="176"/>
      <c r="PP46" s="176"/>
      <c r="PQ46" s="176"/>
      <c r="PR46" s="176"/>
      <c r="PS46" s="176"/>
      <c r="PT46" s="176"/>
      <c r="PU46" s="176"/>
      <c r="PV46" s="176"/>
      <c r="PW46" s="176"/>
      <c r="PX46" s="176"/>
      <c r="PY46" s="176"/>
      <c r="PZ46" s="176"/>
      <c r="QA46" s="176"/>
      <c r="QB46" s="176"/>
      <c r="QC46" s="176"/>
      <c r="QD46" s="176"/>
      <c r="QE46" s="176"/>
      <c r="QF46" s="176"/>
      <c r="QG46" s="176"/>
      <c r="QH46" s="176"/>
      <c r="QI46" s="176"/>
      <c r="QJ46" s="176"/>
      <c r="QK46" s="176"/>
      <c r="QL46" s="176"/>
      <c r="QM46" s="176"/>
      <c r="QN46" s="176"/>
      <c r="QO46" s="176"/>
      <c r="QP46" s="176"/>
      <c r="QQ46" s="176"/>
      <c r="QR46" s="176"/>
      <c r="QS46" s="176"/>
      <c r="QT46" s="176"/>
      <c r="QU46" s="176"/>
      <c r="QV46" s="176"/>
      <c r="QW46" s="176"/>
      <c r="QX46" s="176"/>
      <c r="QY46" s="176"/>
      <c r="QZ46" s="176"/>
      <c r="RA46" s="176"/>
      <c r="RB46" s="176"/>
      <c r="RC46" s="176"/>
      <c r="RD46" s="176"/>
      <c r="RE46" s="176"/>
      <c r="RF46" s="176"/>
      <c r="RG46" s="176"/>
      <c r="RH46" s="176"/>
      <c r="RI46" s="176"/>
      <c r="RJ46" s="176"/>
      <c r="RK46" s="176"/>
      <c r="RL46" s="176"/>
      <c r="RM46" s="176"/>
      <c r="RN46" s="176"/>
      <c r="RO46" s="176"/>
      <c r="RP46" s="176"/>
      <c r="RQ46" s="176"/>
      <c r="RR46" s="176"/>
      <c r="RS46" s="176"/>
      <c r="RT46" s="176"/>
      <c r="RU46" s="176"/>
      <c r="RV46" s="176"/>
      <c r="RW46" s="176"/>
      <c r="RX46" s="176"/>
      <c r="RY46" s="176"/>
      <c r="RZ46" s="176"/>
      <c r="SA46" s="176"/>
      <c r="SB46" s="176"/>
      <c r="SC46" s="176"/>
      <c r="SD46" s="176"/>
      <c r="SE46" s="176"/>
      <c r="SF46" s="176"/>
      <c r="SG46" s="176"/>
      <c r="SH46" s="176"/>
      <c r="SI46" s="176"/>
      <c r="SJ46" s="176"/>
      <c r="SK46" s="176"/>
      <c r="SL46" s="176"/>
      <c r="SM46" s="176"/>
      <c r="SN46" s="176"/>
      <c r="SO46" s="176"/>
      <c r="SP46" s="176"/>
      <c r="SQ46" s="176"/>
      <c r="SR46" s="176"/>
      <c r="SS46" s="176"/>
      <c r="ST46" s="176"/>
      <c r="SU46" s="176"/>
      <c r="SV46" s="176"/>
      <c r="SW46" s="176"/>
      <c r="SX46" s="176"/>
      <c r="SY46" s="176"/>
      <c r="SZ46" s="176"/>
      <c r="TA46" s="176"/>
      <c r="TB46" s="176"/>
      <c r="TC46" s="176"/>
      <c r="TD46" s="176"/>
      <c r="TE46" s="176"/>
      <c r="TF46" s="176"/>
      <c r="TG46" s="176"/>
      <c r="TH46" s="176"/>
      <c r="TI46" s="176"/>
      <c r="TJ46" s="176"/>
      <c r="TK46" s="176"/>
      <c r="TL46" s="176"/>
      <c r="TM46" s="176"/>
      <c r="TN46" s="176"/>
      <c r="TO46" s="176"/>
      <c r="TP46" s="176"/>
      <c r="TQ46" s="176"/>
      <c r="TR46" s="176"/>
      <c r="TS46" s="176"/>
      <c r="TT46" s="176"/>
      <c r="TU46" s="176"/>
      <c r="TV46" s="176"/>
      <c r="TW46" s="176"/>
      <c r="TX46" s="176"/>
      <c r="TY46" s="176"/>
      <c r="TZ46" s="176"/>
      <c r="UA46" s="176"/>
      <c r="UB46" s="176"/>
      <c r="UC46" s="176"/>
      <c r="UD46" s="176"/>
      <c r="UE46" s="176"/>
      <c r="UF46" s="176"/>
      <c r="UG46" s="176"/>
      <c r="UH46" s="176"/>
      <c r="UI46" s="176"/>
      <c r="UJ46" s="176"/>
      <c r="UK46" s="176"/>
      <c r="UL46" s="176"/>
      <c r="UM46" s="176"/>
      <c r="UN46" s="176"/>
      <c r="UO46" s="176"/>
      <c r="UP46" s="176"/>
      <c r="UQ46" s="176"/>
      <c r="UR46" s="176"/>
      <c r="US46" s="176"/>
      <c r="UT46" s="176"/>
      <c r="UU46" s="176"/>
      <c r="UV46" s="176"/>
      <c r="UW46" s="176"/>
      <c r="UX46" s="176"/>
      <c r="UY46" s="176"/>
      <c r="UZ46" s="176"/>
      <c r="VA46" s="176"/>
      <c r="VB46" s="176"/>
      <c r="VC46" s="176"/>
      <c r="VD46" s="176"/>
      <c r="VE46" s="176"/>
      <c r="VF46" s="176"/>
      <c r="VG46" s="176"/>
      <c r="VH46" s="176"/>
      <c r="VI46" s="176"/>
      <c r="VJ46" s="176"/>
      <c r="VK46" s="176"/>
      <c r="VL46" s="176"/>
      <c r="VM46" s="176"/>
      <c r="VN46" s="176"/>
      <c r="VO46" s="176"/>
      <c r="VP46" s="176"/>
      <c r="VQ46" s="176"/>
      <c r="VR46" s="176"/>
      <c r="VS46" s="176"/>
      <c r="VT46" s="176"/>
      <c r="VU46" s="176"/>
      <c r="VV46" s="176"/>
      <c r="VW46" s="176"/>
      <c r="VX46" s="176"/>
      <c r="VY46" s="176"/>
      <c r="VZ46" s="176"/>
      <c r="WA46" s="176"/>
      <c r="WB46" s="176"/>
      <c r="WC46" s="176"/>
      <c r="WD46" s="176"/>
      <c r="WE46" s="176"/>
      <c r="WF46" s="176"/>
      <c r="WG46" s="176"/>
      <c r="WH46" s="176"/>
      <c r="WI46" s="176"/>
      <c r="WJ46" s="176"/>
      <c r="WK46" s="176"/>
      <c r="WL46" s="176"/>
      <c r="WM46" s="176"/>
      <c r="WN46" s="176"/>
      <c r="WO46" s="176"/>
      <c r="WP46" s="176"/>
      <c r="WQ46" s="176"/>
      <c r="WR46" s="176"/>
      <c r="WS46" s="176"/>
      <c r="WT46" s="176"/>
      <c r="WU46" s="176"/>
      <c r="WV46" s="176"/>
      <c r="WW46" s="176"/>
      <c r="WX46" s="176"/>
      <c r="WY46" s="176"/>
      <c r="WZ46" s="176"/>
      <c r="XA46" s="176"/>
      <c r="XB46" s="176"/>
      <c r="XC46" s="176"/>
    </row>
    <row r="47" spans="1:627" s="110" customFormat="1" ht="15" customHeight="1">
      <c r="A47" s="205"/>
      <c r="B47" s="141"/>
      <c r="C47" s="411" t="s">
        <v>145</v>
      </c>
      <c r="D47" s="411"/>
      <c r="E47" s="411"/>
      <c r="F47" s="411"/>
      <c r="G47" s="382"/>
      <c r="H47" s="208">
        <v>-16</v>
      </c>
      <c r="I47" s="208">
        <v>-17</v>
      </c>
      <c r="J47" s="208">
        <v>-18</v>
      </c>
      <c r="K47" s="363">
        <v>-15</v>
      </c>
      <c r="L47" s="363">
        <v>-66</v>
      </c>
      <c r="M47" s="176"/>
      <c r="N47" s="363">
        <v>-16</v>
      </c>
      <c r="O47" s="363">
        <v>-16</v>
      </c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L47" s="176"/>
      <c r="FM47" s="176"/>
      <c r="FN47" s="176"/>
      <c r="FO47" s="176"/>
      <c r="FP47" s="176"/>
      <c r="FQ47" s="176"/>
      <c r="FR47" s="176"/>
      <c r="FS47" s="176"/>
      <c r="FT47" s="176"/>
      <c r="FU47" s="176"/>
      <c r="FV47" s="176"/>
      <c r="FW47" s="176"/>
      <c r="FX47" s="176"/>
      <c r="FY47" s="176"/>
      <c r="FZ47" s="176"/>
      <c r="GA47" s="176"/>
      <c r="GB47" s="176"/>
      <c r="GC47" s="176"/>
      <c r="GD47" s="176"/>
      <c r="GE47" s="176"/>
      <c r="GF47" s="176"/>
      <c r="GG47" s="176"/>
      <c r="GH47" s="176"/>
      <c r="GI47" s="176"/>
      <c r="GJ47" s="176"/>
      <c r="GK47" s="176"/>
      <c r="GL47" s="176"/>
      <c r="GM47" s="176"/>
      <c r="GN47" s="176"/>
      <c r="GO47" s="176"/>
      <c r="GP47" s="176"/>
      <c r="GQ47" s="176"/>
      <c r="GR47" s="176"/>
      <c r="GS47" s="176"/>
      <c r="GT47" s="176"/>
      <c r="GU47" s="176"/>
      <c r="GV47" s="176"/>
      <c r="GW47" s="176"/>
      <c r="GX47" s="176"/>
      <c r="GY47" s="176"/>
      <c r="GZ47" s="176"/>
      <c r="HA47" s="176"/>
      <c r="HB47" s="176"/>
      <c r="HC47" s="176"/>
      <c r="HD47" s="176"/>
      <c r="HE47" s="176"/>
      <c r="HF47" s="176"/>
      <c r="HG47" s="176"/>
      <c r="HH47" s="176"/>
      <c r="HI47" s="176"/>
      <c r="HJ47" s="176"/>
      <c r="HK47" s="176"/>
      <c r="HL47" s="176"/>
      <c r="HM47" s="176"/>
      <c r="HN47" s="176"/>
      <c r="HO47" s="176"/>
      <c r="HP47" s="176"/>
      <c r="HQ47" s="176"/>
      <c r="HR47" s="176"/>
      <c r="HS47" s="176"/>
      <c r="HT47" s="176"/>
      <c r="HU47" s="176"/>
      <c r="HV47" s="176"/>
      <c r="HW47" s="176"/>
      <c r="HX47" s="176"/>
      <c r="HY47" s="176"/>
      <c r="HZ47" s="176"/>
      <c r="IA47" s="176"/>
      <c r="IB47" s="176"/>
      <c r="IC47" s="176"/>
      <c r="ID47" s="176"/>
      <c r="IE47" s="176"/>
      <c r="IF47" s="176"/>
      <c r="IG47" s="176"/>
      <c r="IH47" s="176"/>
      <c r="II47" s="176"/>
      <c r="IJ47" s="176"/>
      <c r="IK47" s="176"/>
      <c r="IL47" s="176"/>
      <c r="IM47" s="176"/>
      <c r="IN47" s="176"/>
      <c r="IO47" s="176"/>
      <c r="IP47" s="176"/>
      <c r="IQ47" s="176"/>
      <c r="IR47" s="176"/>
      <c r="IS47" s="176"/>
      <c r="IT47" s="176"/>
      <c r="IU47" s="176"/>
      <c r="IV47" s="176"/>
      <c r="IW47" s="176"/>
      <c r="IX47" s="176"/>
      <c r="IY47" s="176"/>
      <c r="IZ47" s="176"/>
      <c r="JA47" s="176"/>
      <c r="JB47" s="176"/>
      <c r="JC47" s="176"/>
      <c r="JD47" s="176"/>
      <c r="JE47" s="176"/>
      <c r="JF47" s="176"/>
      <c r="JG47" s="176"/>
      <c r="JH47" s="176"/>
      <c r="JI47" s="176"/>
      <c r="JJ47" s="176"/>
      <c r="JK47" s="176"/>
      <c r="JL47" s="176"/>
      <c r="JM47" s="176"/>
      <c r="JN47" s="176"/>
      <c r="JO47" s="176"/>
      <c r="JP47" s="176"/>
      <c r="JQ47" s="176"/>
      <c r="JR47" s="176"/>
      <c r="JS47" s="176"/>
      <c r="JT47" s="176"/>
      <c r="JU47" s="176"/>
      <c r="JV47" s="176"/>
      <c r="JW47" s="176"/>
      <c r="JX47" s="176"/>
      <c r="JY47" s="176"/>
      <c r="JZ47" s="176"/>
      <c r="KA47" s="176"/>
      <c r="KB47" s="176"/>
      <c r="KC47" s="176"/>
      <c r="KD47" s="176"/>
      <c r="KE47" s="176"/>
      <c r="KF47" s="176"/>
      <c r="KG47" s="176"/>
      <c r="KH47" s="176"/>
      <c r="KI47" s="176"/>
      <c r="KJ47" s="176"/>
      <c r="KK47" s="176"/>
      <c r="KL47" s="176"/>
      <c r="KM47" s="176"/>
      <c r="KN47" s="176"/>
      <c r="KO47" s="176"/>
      <c r="KP47" s="176"/>
      <c r="KQ47" s="176"/>
      <c r="KR47" s="176"/>
      <c r="KS47" s="176"/>
      <c r="KT47" s="176"/>
      <c r="KU47" s="176"/>
      <c r="KV47" s="176"/>
      <c r="KW47" s="176"/>
      <c r="KX47" s="176"/>
      <c r="KY47" s="176"/>
      <c r="KZ47" s="176"/>
      <c r="LA47" s="176"/>
      <c r="LB47" s="176"/>
      <c r="LC47" s="176"/>
      <c r="LD47" s="176"/>
      <c r="LE47" s="176"/>
      <c r="LF47" s="176"/>
      <c r="LG47" s="176"/>
      <c r="LH47" s="176"/>
      <c r="LI47" s="176"/>
      <c r="LJ47" s="176"/>
      <c r="LK47" s="176"/>
      <c r="LL47" s="176"/>
      <c r="LM47" s="176"/>
      <c r="LN47" s="176"/>
      <c r="LO47" s="176"/>
      <c r="LP47" s="176"/>
      <c r="LQ47" s="176"/>
      <c r="LR47" s="176"/>
      <c r="LS47" s="176"/>
      <c r="LT47" s="176"/>
      <c r="LU47" s="176"/>
      <c r="LV47" s="176"/>
      <c r="LW47" s="176"/>
      <c r="LX47" s="176"/>
      <c r="LY47" s="176"/>
      <c r="LZ47" s="176"/>
      <c r="MA47" s="176"/>
      <c r="MB47" s="176"/>
      <c r="MC47" s="176"/>
      <c r="MD47" s="176"/>
      <c r="ME47" s="176"/>
      <c r="MF47" s="176"/>
      <c r="MG47" s="176"/>
      <c r="MH47" s="176"/>
      <c r="MI47" s="176"/>
      <c r="MJ47" s="176"/>
      <c r="MK47" s="176"/>
      <c r="ML47" s="176"/>
      <c r="MM47" s="176"/>
      <c r="MN47" s="176"/>
      <c r="MO47" s="176"/>
      <c r="MP47" s="176"/>
      <c r="MQ47" s="176"/>
      <c r="MR47" s="176"/>
      <c r="MS47" s="176"/>
      <c r="MT47" s="176"/>
      <c r="MU47" s="176"/>
      <c r="MV47" s="176"/>
      <c r="MW47" s="176"/>
      <c r="MX47" s="176"/>
      <c r="MY47" s="176"/>
      <c r="MZ47" s="176"/>
      <c r="NA47" s="176"/>
      <c r="NB47" s="176"/>
      <c r="NC47" s="176"/>
      <c r="ND47" s="176"/>
      <c r="NE47" s="176"/>
      <c r="NF47" s="176"/>
      <c r="NG47" s="176"/>
      <c r="NH47" s="176"/>
      <c r="NI47" s="176"/>
      <c r="NJ47" s="176"/>
      <c r="NK47" s="176"/>
      <c r="NL47" s="176"/>
      <c r="NM47" s="176"/>
      <c r="NN47" s="176"/>
      <c r="NO47" s="176"/>
      <c r="NP47" s="176"/>
      <c r="NQ47" s="176"/>
      <c r="NR47" s="176"/>
      <c r="NS47" s="176"/>
      <c r="NT47" s="176"/>
      <c r="NU47" s="176"/>
      <c r="NV47" s="176"/>
      <c r="NW47" s="176"/>
      <c r="NX47" s="176"/>
      <c r="NY47" s="176"/>
      <c r="NZ47" s="176"/>
      <c r="OA47" s="176"/>
      <c r="OB47" s="176"/>
      <c r="OC47" s="176"/>
      <c r="OD47" s="176"/>
      <c r="OE47" s="176"/>
      <c r="OF47" s="176"/>
      <c r="OG47" s="176"/>
      <c r="OH47" s="176"/>
      <c r="OI47" s="176"/>
      <c r="OJ47" s="176"/>
      <c r="OK47" s="176"/>
      <c r="OL47" s="176"/>
      <c r="OM47" s="176"/>
      <c r="ON47" s="176"/>
      <c r="OO47" s="176"/>
      <c r="OP47" s="176"/>
      <c r="OQ47" s="176"/>
      <c r="OR47" s="176"/>
      <c r="OS47" s="176"/>
      <c r="OT47" s="176"/>
      <c r="OU47" s="176"/>
      <c r="OV47" s="176"/>
      <c r="OW47" s="176"/>
      <c r="OX47" s="176"/>
      <c r="OY47" s="176"/>
      <c r="OZ47" s="176"/>
      <c r="PA47" s="176"/>
      <c r="PB47" s="176"/>
      <c r="PC47" s="176"/>
      <c r="PD47" s="176"/>
      <c r="PE47" s="176"/>
      <c r="PF47" s="176"/>
      <c r="PG47" s="176"/>
      <c r="PH47" s="176"/>
      <c r="PI47" s="176"/>
      <c r="PJ47" s="176"/>
      <c r="PK47" s="176"/>
      <c r="PL47" s="176"/>
      <c r="PM47" s="176"/>
      <c r="PN47" s="176"/>
      <c r="PO47" s="176"/>
      <c r="PP47" s="176"/>
      <c r="PQ47" s="176"/>
      <c r="PR47" s="176"/>
      <c r="PS47" s="176"/>
      <c r="PT47" s="176"/>
      <c r="PU47" s="176"/>
      <c r="PV47" s="176"/>
      <c r="PW47" s="176"/>
      <c r="PX47" s="176"/>
      <c r="PY47" s="176"/>
      <c r="PZ47" s="176"/>
      <c r="QA47" s="176"/>
      <c r="QB47" s="176"/>
      <c r="QC47" s="176"/>
      <c r="QD47" s="176"/>
      <c r="QE47" s="176"/>
      <c r="QF47" s="176"/>
      <c r="QG47" s="176"/>
      <c r="QH47" s="176"/>
      <c r="QI47" s="176"/>
      <c r="QJ47" s="176"/>
      <c r="QK47" s="176"/>
      <c r="QL47" s="176"/>
      <c r="QM47" s="176"/>
      <c r="QN47" s="176"/>
      <c r="QO47" s="176"/>
      <c r="QP47" s="176"/>
      <c r="QQ47" s="176"/>
      <c r="QR47" s="176"/>
      <c r="QS47" s="176"/>
      <c r="QT47" s="176"/>
      <c r="QU47" s="176"/>
      <c r="QV47" s="176"/>
      <c r="QW47" s="176"/>
      <c r="QX47" s="176"/>
      <c r="QY47" s="176"/>
      <c r="QZ47" s="176"/>
      <c r="RA47" s="176"/>
      <c r="RB47" s="176"/>
      <c r="RC47" s="176"/>
      <c r="RD47" s="176"/>
      <c r="RE47" s="176"/>
      <c r="RF47" s="176"/>
      <c r="RG47" s="176"/>
      <c r="RH47" s="176"/>
      <c r="RI47" s="176"/>
      <c r="RJ47" s="176"/>
      <c r="RK47" s="176"/>
      <c r="RL47" s="176"/>
      <c r="RM47" s="176"/>
      <c r="RN47" s="176"/>
      <c r="RO47" s="176"/>
      <c r="RP47" s="176"/>
      <c r="RQ47" s="176"/>
      <c r="RR47" s="176"/>
      <c r="RS47" s="176"/>
      <c r="RT47" s="176"/>
      <c r="RU47" s="176"/>
      <c r="RV47" s="176"/>
      <c r="RW47" s="176"/>
      <c r="RX47" s="176"/>
      <c r="RY47" s="176"/>
      <c r="RZ47" s="176"/>
      <c r="SA47" s="176"/>
      <c r="SB47" s="176"/>
      <c r="SC47" s="176"/>
      <c r="SD47" s="176"/>
      <c r="SE47" s="176"/>
      <c r="SF47" s="176"/>
      <c r="SG47" s="176"/>
      <c r="SH47" s="176"/>
      <c r="SI47" s="176"/>
      <c r="SJ47" s="176"/>
      <c r="SK47" s="176"/>
      <c r="SL47" s="176"/>
      <c r="SM47" s="176"/>
      <c r="SN47" s="176"/>
      <c r="SO47" s="176"/>
      <c r="SP47" s="176"/>
      <c r="SQ47" s="176"/>
      <c r="SR47" s="176"/>
      <c r="SS47" s="176"/>
      <c r="ST47" s="176"/>
      <c r="SU47" s="176"/>
      <c r="SV47" s="176"/>
      <c r="SW47" s="176"/>
      <c r="SX47" s="176"/>
      <c r="SY47" s="176"/>
      <c r="SZ47" s="176"/>
      <c r="TA47" s="176"/>
      <c r="TB47" s="176"/>
      <c r="TC47" s="176"/>
      <c r="TD47" s="176"/>
      <c r="TE47" s="176"/>
      <c r="TF47" s="176"/>
      <c r="TG47" s="176"/>
      <c r="TH47" s="176"/>
      <c r="TI47" s="176"/>
      <c r="TJ47" s="176"/>
      <c r="TK47" s="176"/>
      <c r="TL47" s="176"/>
      <c r="TM47" s="176"/>
      <c r="TN47" s="176"/>
      <c r="TO47" s="176"/>
      <c r="TP47" s="176"/>
      <c r="TQ47" s="176"/>
      <c r="TR47" s="176"/>
      <c r="TS47" s="176"/>
      <c r="TT47" s="176"/>
      <c r="TU47" s="176"/>
      <c r="TV47" s="176"/>
      <c r="TW47" s="176"/>
      <c r="TX47" s="176"/>
      <c r="TY47" s="176"/>
      <c r="TZ47" s="176"/>
      <c r="UA47" s="176"/>
      <c r="UB47" s="176"/>
      <c r="UC47" s="176"/>
      <c r="UD47" s="176"/>
      <c r="UE47" s="176"/>
      <c r="UF47" s="176"/>
      <c r="UG47" s="176"/>
      <c r="UH47" s="176"/>
      <c r="UI47" s="176"/>
      <c r="UJ47" s="176"/>
      <c r="UK47" s="176"/>
      <c r="UL47" s="176"/>
      <c r="UM47" s="176"/>
      <c r="UN47" s="176"/>
      <c r="UO47" s="176"/>
      <c r="UP47" s="176"/>
      <c r="UQ47" s="176"/>
      <c r="UR47" s="176"/>
      <c r="US47" s="176"/>
      <c r="UT47" s="176"/>
      <c r="UU47" s="176"/>
      <c r="UV47" s="176"/>
      <c r="UW47" s="176"/>
      <c r="UX47" s="176"/>
      <c r="UY47" s="176"/>
      <c r="UZ47" s="176"/>
      <c r="VA47" s="176"/>
      <c r="VB47" s="176"/>
      <c r="VC47" s="176"/>
      <c r="VD47" s="176"/>
      <c r="VE47" s="176"/>
      <c r="VF47" s="176"/>
      <c r="VG47" s="176"/>
      <c r="VH47" s="176"/>
      <c r="VI47" s="176"/>
      <c r="VJ47" s="176"/>
      <c r="VK47" s="176"/>
      <c r="VL47" s="176"/>
      <c r="VM47" s="176"/>
      <c r="VN47" s="176"/>
      <c r="VO47" s="176"/>
      <c r="VP47" s="176"/>
      <c r="VQ47" s="176"/>
      <c r="VR47" s="176"/>
      <c r="VS47" s="176"/>
      <c r="VT47" s="176"/>
      <c r="VU47" s="176"/>
      <c r="VV47" s="176"/>
      <c r="VW47" s="176"/>
      <c r="VX47" s="176"/>
      <c r="VY47" s="176"/>
      <c r="VZ47" s="176"/>
      <c r="WA47" s="176"/>
      <c r="WB47" s="176"/>
      <c r="WC47" s="176"/>
      <c r="WD47" s="176"/>
      <c r="WE47" s="176"/>
      <c r="WF47" s="176"/>
      <c r="WG47" s="176"/>
      <c r="WH47" s="176"/>
      <c r="WI47" s="176"/>
      <c r="WJ47" s="176"/>
      <c r="WK47" s="176"/>
      <c r="WL47" s="176"/>
      <c r="WM47" s="176"/>
      <c r="WN47" s="176"/>
      <c r="WO47" s="176"/>
      <c r="WP47" s="176"/>
      <c r="WQ47" s="176"/>
      <c r="WR47" s="176"/>
      <c r="WS47" s="176"/>
      <c r="WT47" s="176"/>
      <c r="WU47" s="176"/>
      <c r="WV47" s="176"/>
      <c r="WW47" s="176"/>
      <c r="WX47" s="176"/>
      <c r="WY47" s="176"/>
      <c r="WZ47" s="176"/>
      <c r="XA47" s="176"/>
      <c r="XB47" s="176"/>
      <c r="XC47" s="176"/>
    </row>
    <row r="48" spans="1:627" s="137" customFormat="1" ht="16.5" customHeight="1">
      <c r="A48" s="209"/>
      <c r="B48" s="210"/>
      <c r="C48" s="411" t="s">
        <v>146</v>
      </c>
      <c r="D48" s="411"/>
      <c r="E48" s="411"/>
      <c r="F48" s="411"/>
      <c r="G48" s="382"/>
      <c r="H48" s="208">
        <v>-50</v>
      </c>
      <c r="I48" s="208">
        <v>-48</v>
      </c>
      <c r="J48" s="208">
        <v>-49</v>
      </c>
      <c r="K48" s="363">
        <v>-49</v>
      </c>
      <c r="L48" s="363">
        <v>-196</v>
      </c>
      <c r="M48" s="176"/>
      <c r="N48" s="363">
        <v>-51</v>
      </c>
      <c r="O48" s="363">
        <v>-45</v>
      </c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  <c r="IP48" s="176"/>
      <c r="IQ48" s="176"/>
      <c r="IR48" s="176"/>
      <c r="IS48" s="176"/>
      <c r="IT48" s="176"/>
      <c r="IU48" s="176"/>
      <c r="IV48" s="176"/>
      <c r="IW48" s="176"/>
      <c r="IX48" s="176"/>
      <c r="IY48" s="176"/>
      <c r="IZ48" s="176"/>
      <c r="JA48" s="176"/>
      <c r="JB48" s="176"/>
      <c r="JC48" s="176"/>
      <c r="JD48" s="176"/>
      <c r="JE48" s="176"/>
      <c r="JF48" s="176"/>
      <c r="JG48" s="176"/>
      <c r="JH48" s="176"/>
      <c r="JI48" s="176"/>
      <c r="JJ48" s="176"/>
      <c r="JK48" s="176"/>
      <c r="JL48" s="176"/>
      <c r="JM48" s="176"/>
      <c r="JN48" s="176"/>
      <c r="JO48" s="176"/>
      <c r="JP48" s="176"/>
      <c r="JQ48" s="176"/>
      <c r="JR48" s="176"/>
      <c r="JS48" s="176"/>
      <c r="JT48" s="176"/>
      <c r="JU48" s="176"/>
      <c r="JV48" s="176"/>
      <c r="JW48" s="176"/>
      <c r="JX48" s="176"/>
      <c r="JY48" s="176"/>
      <c r="JZ48" s="176"/>
      <c r="KA48" s="176"/>
      <c r="KB48" s="176"/>
      <c r="KC48" s="176"/>
      <c r="KD48" s="176"/>
      <c r="KE48" s="176"/>
      <c r="KF48" s="176"/>
      <c r="KG48" s="176"/>
      <c r="KH48" s="176"/>
      <c r="KI48" s="176"/>
      <c r="KJ48" s="176"/>
      <c r="KK48" s="176"/>
      <c r="KL48" s="176"/>
      <c r="KM48" s="176"/>
      <c r="KN48" s="176"/>
      <c r="KO48" s="176"/>
      <c r="KP48" s="176"/>
      <c r="KQ48" s="176"/>
      <c r="KR48" s="176"/>
      <c r="KS48" s="176"/>
      <c r="KT48" s="176"/>
      <c r="KU48" s="176"/>
      <c r="KV48" s="176"/>
      <c r="KW48" s="176"/>
      <c r="KX48" s="176"/>
      <c r="KY48" s="176"/>
      <c r="KZ48" s="176"/>
      <c r="LA48" s="176"/>
      <c r="LB48" s="176"/>
      <c r="LC48" s="176"/>
      <c r="LD48" s="176"/>
      <c r="LE48" s="176"/>
      <c r="LF48" s="176"/>
      <c r="LG48" s="176"/>
      <c r="LH48" s="176"/>
      <c r="LI48" s="176"/>
      <c r="LJ48" s="176"/>
      <c r="LK48" s="176"/>
      <c r="LL48" s="176"/>
      <c r="LM48" s="176"/>
      <c r="LN48" s="176"/>
      <c r="LO48" s="176"/>
      <c r="LP48" s="176"/>
      <c r="LQ48" s="176"/>
      <c r="LR48" s="176"/>
      <c r="LS48" s="176"/>
      <c r="LT48" s="176"/>
      <c r="LU48" s="176"/>
      <c r="LV48" s="176"/>
      <c r="LW48" s="176"/>
      <c r="LX48" s="176"/>
      <c r="LY48" s="176"/>
      <c r="LZ48" s="176"/>
      <c r="MA48" s="176"/>
      <c r="MB48" s="176"/>
      <c r="MC48" s="176"/>
      <c r="MD48" s="176"/>
      <c r="ME48" s="176"/>
      <c r="MF48" s="176"/>
      <c r="MG48" s="176"/>
      <c r="MH48" s="176"/>
      <c r="MI48" s="176"/>
      <c r="MJ48" s="176"/>
      <c r="MK48" s="176"/>
      <c r="ML48" s="176"/>
      <c r="MM48" s="176"/>
      <c r="MN48" s="176"/>
      <c r="MO48" s="176"/>
      <c r="MP48" s="176"/>
      <c r="MQ48" s="176"/>
      <c r="MR48" s="176"/>
      <c r="MS48" s="176"/>
      <c r="MT48" s="176"/>
      <c r="MU48" s="176"/>
      <c r="MV48" s="176"/>
      <c r="MW48" s="176"/>
      <c r="MX48" s="176"/>
      <c r="MY48" s="176"/>
      <c r="MZ48" s="176"/>
      <c r="NA48" s="176"/>
      <c r="NB48" s="176"/>
      <c r="NC48" s="176"/>
      <c r="ND48" s="176"/>
      <c r="NE48" s="176"/>
      <c r="NF48" s="176"/>
      <c r="NG48" s="176"/>
      <c r="NH48" s="176"/>
      <c r="NI48" s="176"/>
      <c r="NJ48" s="176"/>
      <c r="NK48" s="176"/>
      <c r="NL48" s="176"/>
      <c r="NM48" s="176"/>
      <c r="NN48" s="176"/>
      <c r="NO48" s="176"/>
      <c r="NP48" s="176"/>
      <c r="NQ48" s="176"/>
      <c r="NR48" s="176"/>
      <c r="NS48" s="176"/>
      <c r="NT48" s="176"/>
      <c r="NU48" s="176"/>
      <c r="NV48" s="176"/>
      <c r="NW48" s="176"/>
      <c r="NX48" s="176"/>
      <c r="NY48" s="176"/>
      <c r="NZ48" s="176"/>
      <c r="OA48" s="176"/>
      <c r="OB48" s="176"/>
      <c r="OC48" s="176"/>
      <c r="OD48" s="176"/>
      <c r="OE48" s="176"/>
      <c r="OF48" s="176"/>
      <c r="OG48" s="176"/>
      <c r="OH48" s="176"/>
      <c r="OI48" s="176"/>
      <c r="OJ48" s="176"/>
      <c r="OK48" s="176"/>
      <c r="OL48" s="176"/>
      <c r="OM48" s="176"/>
      <c r="ON48" s="176"/>
      <c r="OO48" s="176"/>
      <c r="OP48" s="176"/>
      <c r="OQ48" s="176"/>
      <c r="OR48" s="176"/>
      <c r="OS48" s="176"/>
      <c r="OT48" s="176"/>
      <c r="OU48" s="176"/>
      <c r="OV48" s="176"/>
      <c r="OW48" s="176"/>
      <c r="OX48" s="176"/>
      <c r="OY48" s="176"/>
      <c r="OZ48" s="176"/>
      <c r="PA48" s="176"/>
      <c r="PB48" s="176"/>
      <c r="PC48" s="176"/>
      <c r="PD48" s="176"/>
      <c r="PE48" s="176"/>
      <c r="PF48" s="176"/>
      <c r="PG48" s="176"/>
      <c r="PH48" s="176"/>
      <c r="PI48" s="176"/>
      <c r="PJ48" s="176"/>
      <c r="PK48" s="176"/>
      <c r="PL48" s="176"/>
      <c r="PM48" s="176"/>
      <c r="PN48" s="176"/>
      <c r="PO48" s="176"/>
      <c r="PP48" s="176"/>
      <c r="PQ48" s="176"/>
      <c r="PR48" s="176"/>
      <c r="PS48" s="176"/>
      <c r="PT48" s="176"/>
      <c r="PU48" s="176"/>
      <c r="PV48" s="176"/>
      <c r="PW48" s="176"/>
      <c r="PX48" s="176"/>
      <c r="PY48" s="176"/>
      <c r="PZ48" s="176"/>
      <c r="QA48" s="176"/>
      <c r="QB48" s="176"/>
      <c r="QC48" s="176"/>
      <c r="QD48" s="176"/>
      <c r="QE48" s="176"/>
      <c r="QF48" s="176"/>
      <c r="QG48" s="176"/>
      <c r="QH48" s="176"/>
      <c r="QI48" s="176"/>
      <c r="QJ48" s="176"/>
      <c r="QK48" s="176"/>
      <c r="QL48" s="176"/>
      <c r="QM48" s="176"/>
      <c r="QN48" s="176"/>
      <c r="QO48" s="176"/>
      <c r="QP48" s="176"/>
      <c r="QQ48" s="176"/>
      <c r="QR48" s="176"/>
      <c r="QS48" s="176"/>
      <c r="QT48" s="176"/>
      <c r="QU48" s="176"/>
      <c r="QV48" s="176"/>
      <c r="QW48" s="176"/>
      <c r="QX48" s="176"/>
      <c r="QY48" s="176"/>
      <c r="QZ48" s="176"/>
      <c r="RA48" s="176"/>
      <c r="RB48" s="176"/>
      <c r="RC48" s="176"/>
      <c r="RD48" s="176"/>
      <c r="RE48" s="176"/>
      <c r="RF48" s="176"/>
      <c r="RG48" s="176"/>
      <c r="RH48" s="176"/>
      <c r="RI48" s="176"/>
      <c r="RJ48" s="176"/>
      <c r="RK48" s="176"/>
      <c r="RL48" s="176"/>
      <c r="RM48" s="176"/>
      <c r="RN48" s="176"/>
      <c r="RO48" s="176"/>
      <c r="RP48" s="176"/>
      <c r="RQ48" s="176"/>
      <c r="RR48" s="176"/>
      <c r="RS48" s="176"/>
      <c r="RT48" s="176"/>
      <c r="RU48" s="176"/>
      <c r="RV48" s="176"/>
      <c r="RW48" s="176"/>
      <c r="RX48" s="176"/>
      <c r="RY48" s="176"/>
      <c r="RZ48" s="176"/>
      <c r="SA48" s="176"/>
      <c r="SB48" s="176"/>
      <c r="SC48" s="176"/>
      <c r="SD48" s="176"/>
      <c r="SE48" s="176"/>
      <c r="SF48" s="176"/>
      <c r="SG48" s="176"/>
      <c r="SH48" s="176"/>
      <c r="SI48" s="176"/>
      <c r="SJ48" s="176"/>
      <c r="SK48" s="176"/>
      <c r="SL48" s="176"/>
      <c r="SM48" s="176"/>
      <c r="SN48" s="176"/>
      <c r="SO48" s="176"/>
      <c r="SP48" s="176"/>
      <c r="SQ48" s="176"/>
      <c r="SR48" s="176"/>
      <c r="SS48" s="176"/>
      <c r="ST48" s="176"/>
      <c r="SU48" s="176"/>
      <c r="SV48" s="176"/>
      <c r="SW48" s="176"/>
      <c r="SX48" s="176"/>
      <c r="SY48" s="176"/>
      <c r="SZ48" s="176"/>
      <c r="TA48" s="176"/>
      <c r="TB48" s="176"/>
      <c r="TC48" s="176"/>
      <c r="TD48" s="176"/>
      <c r="TE48" s="176"/>
      <c r="TF48" s="176"/>
      <c r="TG48" s="176"/>
      <c r="TH48" s="176"/>
      <c r="TI48" s="176"/>
      <c r="TJ48" s="176"/>
      <c r="TK48" s="176"/>
      <c r="TL48" s="176"/>
      <c r="TM48" s="176"/>
      <c r="TN48" s="176"/>
      <c r="TO48" s="176"/>
      <c r="TP48" s="176"/>
      <c r="TQ48" s="176"/>
      <c r="TR48" s="176"/>
      <c r="TS48" s="176"/>
      <c r="TT48" s="176"/>
      <c r="TU48" s="176"/>
      <c r="TV48" s="176"/>
      <c r="TW48" s="176"/>
      <c r="TX48" s="176"/>
      <c r="TY48" s="176"/>
      <c r="TZ48" s="176"/>
      <c r="UA48" s="176"/>
      <c r="UB48" s="176"/>
      <c r="UC48" s="176"/>
      <c r="UD48" s="176"/>
      <c r="UE48" s="176"/>
      <c r="UF48" s="176"/>
      <c r="UG48" s="176"/>
      <c r="UH48" s="176"/>
      <c r="UI48" s="176"/>
      <c r="UJ48" s="176"/>
      <c r="UK48" s="176"/>
      <c r="UL48" s="176"/>
      <c r="UM48" s="176"/>
      <c r="UN48" s="176"/>
      <c r="UO48" s="176"/>
      <c r="UP48" s="176"/>
      <c r="UQ48" s="176"/>
      <c r="UR48" s="176"/>
      <c r="US48" s="176"/>
      <c r="UT48" s="176"/>
      <c r="UU48" s="176"/>
      <c r="UV48" s="176"/>
      <c r="UW48" s="176"/>
      <c r="UX48" s="176"/>
      <c r="UY48" s="176"/>
      <c r="UZ48" s="176"/>
      <c r="VA48" s="176"/>
      <c r="VB48" s="176"/>
      <c r="VC48" s="176"/>
      <c r="VD48" s="176"/>
      <c r="VE48" s="176"/>
      <c r="VF48" s="176"/>
      <c r="VG48" s="176"/>
      <c r="VH48" s="176"/>
      <c r="VI48" s="176"/>
      <c r="VJ48" s="176"/>
      <c r="VK48" s="176"/>
      <c r="VL48" s="176"/>
      <c r="VM48" s="176"/>
      <c r="VN48" s="176"/>
      <c r="VO48" s="176"/>
      <c r="VP48" s="176"/>
      <c r="VQ48" s="176"/>
      <c r="VR48" s="176"/>
      <c r="VS48" s="176"/>
      <c r="VT48" s="176"/>
      <c r="VU48" s="176"/>
      <c r="VV48" s="176"/>
      <c r="VW48" s="176"/>
      <c r="VX48" s="176"/>
      <c r="VY48" s="176"/>
      <c r="VZ48" s="176"/>
      <c r="WA48" s="176"/>
      <c r="WB48" s="176"/>
      <c r="WC48" s="176"/>
      <c r="WD48" s="176"/>
      <c r="WE48" s="176"/>
      <c r="WF48" s="176"/>
      <c r="WG48" s="176"/>
      <c r="WH48" s="176"/>
      <c r="WI48" s="176"/>
      <c r="WJ48" s="176"/>
      <c r="WK48" s="176"/>
      <c r="WL48" s="176"/>
      <c r="WM48" s="176"/>
      <c r="WN48" s="176"/>
      <c r="WO48" s="176"/>
      <c r="WP48" s="176"/>
      <c r="WQ48" s="176"/>
      <c r="WR48" s="176"/>
      <c r="WS48" s="176"/>
      <c r="WT48" s="176"/>
      <c r="WU48" s="176"/>
      <c r="WV48" s="176"/>
      <c r="WW48" s="176"/>
      <c r="WX48" s="176"/>
      <c r="WY48" s="176"/>
      <c r="WZ48" s="176"/>
      <c r="XA48" s="176"/>
      <c r="XB48" s="176"/>
      <c r="XC48" s="176"/>
    </row>
    <row r="49" spans="1:627" s="137" customFormat="1" ht="15" customHeight="1">
      <c r="A49" s="209"/>
      <c r="B49" s="210"/>
      <c r="C49" s="212" t="s">
        <v>147</v>
      </c>
      <c r="D49" s="210"/>
      <c r="E49" s="213"/>
      <c r="F49" s="211"/>
      <c r="G49" s="382"/>
      <c r="H49" s="208">
        <v>-14</v>
      </c>
      <c r="I49" s="208">
        <v>-11</v>
      </c>
      <c r="J49" s="208">
        <v>-20</v>
      </c>
      <c r="K49" s="361">
        <v>-3</v>
      </c>
      <c r="L49" s="361">
        <v>-48</v>
      </c>
      <c r="M49" s="176"/>
      <c r="N49" s="361">
        <v>-23</v>
      </c>
      <c r="O49" s="361">
        <v>0</v>
      </c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176"/>
      <c r="FN49" s="176"/>
      <c r="FO49" s="176"/>
      <c r="FP49" s="176"/>
      <c r="FQ49" s="176"/>
      <c r="FR49" s="176"/>
      <c r="FS49" s="176"/>
      <c r="FT49" s="176"/>
      <c r="FU49" s="176"/>
      <c r="FV49" s="176"/>
      <c r="FW49" s="176"/>
      <c r="FX49" s="176"/>
      <c r="FY49" s="176"/>
      <c r="FZ49" s="176"/>
      <c r="GA49" s="176"/>
      <c r="GB49" s="176"/>
      <c r="GC49" s="176"/>
      <c r="GD49" s="176"/>
      <c r="GE49" s="176"/>
      <c r="GF49" s="176"/>
      <c r="GG49" s="176"/>
      <c r="GH49" s="176"/>
      <c r="GI49" s="176"/>
      <c r="GJ49" s="176"/>
      <c r="GK49" s="176"/>
      <c r="GL49" s="176"/>
      <c r="GM49" s="176"/>
      <c r="GN49" s="176"/>
      <c r="GO49" s="176"/>
      <c r="GP49" s="176"/>
      <c r="GQ49" s="176"/>
      <c r="GR49" s="176"/>
      <c r="GS49" s="176"/>
      <c r="GT49" s="176"/>
      <c r="GU49" s="176"/>
      <c r="GV49" s="176"/>
      <c r="GW49" s="176"/>
      <c r="GX49" s="176"/>
      <c r="GY49" s="176"/>
      <c r="GZ49" s="176"/>
      <c r="HA49" s="176"/>
      <c r="HB49" s="176"/>
      <c r="HC49" s="176"/>
      <c r="HD49" s="176"/>
      <c r="HE49" s="176"/>
      <c r="HF49" s="176"/>
      <c r="HG49" s="176"/>
      <c r="HH49" s="176"/>
      <c r="HI49" s="176"/>
      <c r="HJ49" s="176"/>
      <c r="HK49" s="176"/>
      <c r="HL49" s="176"/>
      <c r="HM49" s="176"/>
      <c r="HN49" s="176"/>
      <c r="HO49" s="176"/>
      <c r="HP49" s="176"/>
      <c r="HQ49" s="176"/>
      <c r="HR49" s="176"/>
      <c r="HS49" s="176"/>
      <c r="HT49" s="176"/>
      <c r="HU49" s="176"/>
      <c r="HV49" s="176"/>
      <c r="HW49" s="176"/>
      <c r="HX49" s="176"/>
      <c r="HY49" s="176"/>
      <c r="HZ49" s="176"/>
      <c r="IA49" s="176"/>
      <c r="IB49" s="176"/>
      <c r="IC49" s="176"/>
      <c r="ID49" s="176"/>
      <c r="IE49" s="176"/>
      <c r="IF49" s="176"/>
      <c r="IG49" s="176"/>
      <c r="IH49" s="176"/>
      <c r="II49" s="176"/>
      <c r="IJ49" s="176"/>
      <c r="IK49" s="176"/>
      <c r="IL49" s="176"/>
      <c r="IM49" s="176"/>
      <c r="IN49" s="176"/>
      <c r="IO49" s="176"/>
      <c r="IP49" s="176"/>
      <c r="IQ49" s="176"/>
      <c r="IR49" s="176"/>
      <c r="IS49" s="176"/>
      <c r="IT49" s="176"/>
      <c r="IU49" s="176"/>
      <c r="IV49" s="176"/>
      <c r="IW49" s="176"/>
      <c r="IX49" s="176"/>
      <c r="IY49" s="176"/>
      <c r="IZ49" s="176"/>
      <c r="JA49" s="176"/>
      <c r="JB49" s="176"/>
      <c r="JC49" s="176"/>
      <c r="JD49" s="176"/>
      <c r="JE49" s="176"/>
      <c r="JF49" s="176"/>
      <c r="JG49" s="176"/>
      <c r="JH49" s="176"/>
      <c r="JI49" s="176"/>
      <c r="JJ49" s="176"/>
      <c r="JK49" s="176"/>
      <c r="JL49" s="176"/>
      <c r="JM49" s="176"/>
      <c r="JN49" s="176"/>
      <c r="JO49" s="176"/>
      <c r="JP49" s="176"/>
      <c r="JQ49" s="176"/>
      <c r="JR49" s="176"/>
      <c r="JS49" s="176"/>
      <c r="JT49" s="176"/>
      <c r="JU49" s="176"/>
      <c r="JV49" s="176"/>
      <c r="JW49" s="176"/>
      <c r="JX49" s="176"/>
      <c r="JY49" s="176"/>
      <c r="JZ49" s="176"/>
      <c r="KA49" s="176"/>
      <c r="KB49" s="176"/>
      <c r="KC49" s="176"/>
      <c r="KD49" s="176"/>
      <c r="KE49" s="176"/>
      <c r="KF49" s="176"/>
      <c r="KG49" s="176"/>
      <c r="KH49" s="176"/>
      <c r="KI49" s="176"/>
      <c r="KJ49" s="176"/>
      <c r="KK49" s="176"/>
      <c r="KL49" s="176"/>
      <c r="KM49" s="176"/>
      <c r="KN49" s="176"/>
      <c r="KO49" s="176"/>
      <c r="KP49" s="176"/>
      <c r="KQ49" s="176"/>
      <c r="KR49" s="176"/>
      <c r="KS49" s="176"/>
      <c r="KT49" s="176"/>
      <c r="KU49" s="176"/>
      <c r="KV49" s="176"/>
      <c r="KW49" s="176"/>
      <c r="KX49" s="176"/>
      <c r="KY49" s="176"/>
      <c r="KZ49" s="176"/>
      <c r="LA49" s="176"/>
      <c r="LB49" s="176"/>
      <c r="LC49" s="176"/>
      <c r="LD49" s="176"/>
      <c r="LE49" s="176"/>
      <c r="LF49" s="176"/>
      <c r="LG49" s="176"/>
      <c r="LH49" s="176"/>
      <c r="LI49" s="176"/>
      <c r="LJ49" s="176"/>
      <c r="LK49" s="176"/>
      <c r="LL49" s="176"/>
      <c r="LM49" s="176"/>
      <c r="LN49" s="176"/>
      <c r="LO49" s="176"/>
      <c r="LP49" s="176"/>
      <c r="LQ49" s="176"/>
      <c r="LR49" s="176"/>
      <c r="LS49" s="176"/>
      <c r="LT49" s="176"/>
      <c r="LU49" s="176"/>
      <c r="LV49" s="176"/>
      <c r="LW49" s="176"/>
      <c r="LX49" s="176"/>
      <c r="LY49" s="176"/>
      <c r="LZ49" s="176"/>
      <c r="MA49" s="176"/>
      <c r="MB49" s="176"/>
      <c r="MC49" s="176"/>
      <c r="MD49" s="176"/>
      <c r="ME49" s="176"/>
      <c r="MF49" s="176"/>
      <c r="MG49" s="176"/>
      <c r="MH49" s="176"/>
      <c r="MI49" s="176"/>
      <c r="MJ49" s="176"/>
      <c r="MK49" s="176"/>
      <c r="ML49" s="176"/>
      <c r="MM49" s="176"/>
      <c r="MN49" s="176"/>
      <c r="MO49" s="176"/>
      <c r="MP49" s="176"/>
      <c r="MQ49" s="176"/>
      <c r="MR49" s="176"/>
      <c r="MS49" s="176"/>
      <c r="MT49" s="176"/>
      <c r="MU49" s="176"/>
      <c r="MV49" s="176"/>
      <c r="MW49" s="176"/>
      <c r="MX49" s="176"/>
      <c r="MY49" s="176"/>
      <c r="MZ49" s="176"/>
      <c r="NA49" s="176"/>
      <c r="NB49" s="176"/>
      <c r="NC49" s="176"/>
      <c r="ND49" s="176"/>
      <c r="NE49" s="176"/>
      <c r="NF49" s="176"/>
      <c r="NG49" s="176"/>
      <c r="NH49" s="176"/>
      <c r="NI49" s="176"/>
      <c r="NJ49" s="176"/>
      <c r="NK49" s="176"/>
      <c r="NL49" s="176"/>
      <c r="NM49" s="176"/>
      <c r="NN49" s="176"/>
      <c r="NO49" s="176"/>
      <c r="NP49" s="176"/>
      <c r="NQ49" s="176"/>
      <c r="NR49" s="176"/>
      <c r="NS49" s="176"/>
      <c r="NT49" s="176"/>
      <c r="NU49" s="176"/>
      <c r="NV49" s="176"/>
      <c r="NW49" s="176"/>
      <c r="NX49" s="176"/>
      <c r="NY49" s="176"/>
      <c r="NZ49" s="176"/>
      <c r="OA49" s="176"/>
      <c r="OB49" s="176"/>
      <c r="OC49" s="176"/>
      <c r="OD49" s="176"/>
      <c r="OE49" s="176"/>
      <c r="OF49" s="176"/>
      <c r="OG49" s="176"/>
      <c r="OH49" s="176"/>
      <c r="OI49" s="176"/>
      <c r="OJ49" s="176"/>
      <c r="OK49" s="176"/>
      <c r="OL49" s="176"/>
      <c r="OM49" s="176"/>
      <c r="ON49" s="176"/>
      <c r="OO49" s="176"/>
      <c r="OP49" s="176"/>
      <c r="OQ49" s="176"/>
      <c r="OR49" s="176"/>
      <c r="OS49" s="176"/>
      <c r="OT49" s="176"/>
      <c r="OU49" s="176"/>
      <c r="OV49" s="176"/>
      <c r="OW49" s="176"/>
      <c r="OX49" s="176"/>
      <c r="OY49" s="176"/>
      <c r="OZ49" s="176"/>
      <c r="PA49" s="176"/>
      <c r="PB49" s="176"/>
      <c r="PC49" s="176"/>
      <c r="PD49" s="176"/>
      <c r="PE49" s="176"/>
      <c r="PF49" s="176"/>
      <c r="PG49" s="176"/>
      <c r="PH49" s="176"/>
      <c r="PI49" s="176"/>
      <c r="PJ49" s="176"/>
      <c r="PK49" s="176"/>
      <c r="PL49" s="176"/>
      <c r="PM49" s="176"/>
      <c r="PN49" s="176"/>
      <c r="PO49" s="176"/>
      <c r="PP49" s="176"/>
      <c r="PQ49" s="176"/>
      <c r="PR49" s="176"/>
      <c r="PS49" s="176"/>
      <c r="PT49" s="176"/>
      <c r="PU49" s="176"/>
      <c r="PV49" s="176"/>
      <c r="PW49" s="176"/>
      <c r="PX49" s="176"/>
      <c r="PY49" s="176"/>
      <c r="PZ49" s="176"/>
      <c r="QA49" s="176"/>
      <c r="QB49" s="176"/>
      <c r="QC49" s="176"/>
      <c r="QD49" s="176"/>
      <c r="QE49" s="176"/>
      <c r="QF49" s="176"/>
      <c r="QG49" s="176"/>
      <c r="QH49" s="176"/>
      <c r="QI49" s="176"/>
      <c r="QJ49" s="176"/>
      <c r="QK49" s="176"/>
      <c r="QL49" s="176"/>
      <c r="QM49" s="176"/>
      <c r="QN49" s="176"/>
      <c r="QO49" s="176"/>
      <c r="QP49" s="176"/>
      <c r="QQ49" s="176"/>
      <c r="QR49" s="176"/>
      <c r="QS49" s="176"/>
      <c r="QT49" s="176"/>
      <c r="QU49" s="176"/>
      <c r="QV49" s="176"/>
      <c r="QW49" s="176"/>
      <c r="QX49" s="176"/>
      <c r="QY49" s="176"/>
      <c r="QZ49" s="176"/>
      <c r="RA49" s="176"/>
      <c r="RB49" s="176"/>
      <c r="RC49" s="176"/>
      <c r="RD49" s="176"/>
      <c r="RE49" s="176"/>
      <c r="RF49" s="176"/>
      <c r="RG49" s="176"/>
      <c r="RH49" s="176"/>
      <c r="RI49" s="176"/>
      <c r="RJ49" s="176"/>
      <c r="RK49" s="176"/>
      <c r="RL49" s="176"/>
      <c r="RM49" s="176"/>
      <c r="RN49" s="176"/>
      <c r="RO49" s="176"/>
      <c r="RP49" s="176"/>
      <c r="RQ49" s="176"/>
      <c r="RR49" s="176"/>
      <c r="RS49" s="176"/>
      <c r="RT49" s="176"/>
      <c r="RU49" s="176"/>
      <c r="RV49" s="176"/>
      <c r="RW49" s="176"/>
      <c r="RX49" s="176"/>
      <c r="RY49" s="176"/>
      <c r="RZ49" s="176"/>
      <c r="SA49" s="176"/>
      <c r="SB49" s="176"/>
      <c r="SC49" s="176"/>
      <c r="SD49" s="176"/>
      <c r="SE49" s="176"/>
      <c r="SF49" s="176"/>
      <c r="SG49" s="176"/>
      <c r="SH49" s="176"/>
      <c r="SI49" s="176"/>
      <c r="SJ49" s="176"/>
      <c r="SK49" s="176"/>
      <c r="SL49" s="176"/>
      <c r="SM49" s="176"/>
      <c r="SN49" s="176"/>
      <c r="SO49" s="176"/>
      <c r="SP49" s="176"/>
      <c r="SQ49" s="176"/>
      <c r="SR49" s="176"/>
      <c r="SS49" s="176"/>
      <c r="ST49" s="176"/>
      <c r="SU49" s="176"/>
      <c r="SV49" s="176"/>
      <c r="SW49" s="176"/>
      <c r="SX49" s="176"/>
      <c r="SY49" s="176"/>
      <c r="SZ49" s="176"/>
      <c r="TA49" s="176"/>
      <c r="TB49" s="176"/>
      <c r="TC49" s="176"/>
      <c r="TD49" s="176"/>
      <c r="TE49" s="176"/>
      <c r="TF49" s="176"/>
      <c r="TG49" s="176"/>
      <c r="TH49" s="176"/>
      <c r="TI49" s="176"/>
      <c r="TJ49" s="176"/>
      <c r="TK49" s="176"/>
      <c r="TL49" s="176"/>
      <c r="TM49" s="176"/>
      <c r="TN49" s="176"/>
      <c r="TO49" s="176"/>
      <c r="TP49" s="176"/>
      <c r="TQ49" s="176"/>
      <c r="TR49" s="176"/>
      <c r="TS49" s="176"/>
      <c r="TT49" s="176"/>
      <c r="TU49" s="176"/>
      <c r="TV49" s="176"/>
      <c r="TW49" s="176"/>
      <c r="TX49" s="176"/>
      <c r="TY49" s="176"/>
      <c r="TZ49" s="176"/>
      <c r="UA49" s="176"/>
      <c r="UB49" s="176"/>
      <c r="UC49" s="176"/>
      <c r="UD49" s="176"/>
      <c r="UE49" s="176"/>
      <c r="UF49" s="176"/>
      <c r="UG49" s="176"/>
      <c r="UH49" s="176"/>
      <c r="UI49" s="176"/>
      <c r="UJ49" s="176"/>
      <c r="UK49" s="176"/>
      <c r="UL49" s="176"/>
      <c r="UM49" s="176"/>
      <c r="UN49" s="176"/>
      <c r="UO49" s="176"/>
      <c r="UP49" s="176"/>
      <c r="UQ49" s="176"/>
      <c r="UR49" s="176"/>
      <c r="US49" s="176"/>
      <c r="UT49" s="176"/>
      <c r="UU49" s="176"/>
      <c r="UV49" s="176"/>
      <c r="UW49" s="176"/>
      <c r="UX49" s="176"/>
      <c r="UY49" s="176"/>
      <c r="UZ49" s="176"/>
      <c r="VA49" s="176"/>
      <c r="VB49" s="176"/>
      <c r="VC49" s="176"/>
      <c r="VD49" s="176"/>
      <c r="VE49" s="176"/>
      <c r="VF49" s="176"/>
      <c r="VG49" s="176"/>
      <c r="VH49" s="176"/>
      <c r="VI49" s="176"/>
      <c r="VJ49" s="176"/>
      <c r="VK49" s="176"/>
      <c r="VL49" s="176"/>
      <c r="VM49" s="176"/>
      <c r="VN49" s="176"/>
      <c r="VO49" s="176"/>
      <c r="VP49" s="176"/>
      <c r="VQ49" s="176"/>
      <c r="VR49" s="176"/>
      <c r="VS49" s="176"/>
      <c r="VT49" s="176"/>
      <c r="VU49" s="176"/>
      <c r="VV49" s="176"/>
      <c r="VW49" s="176"/>
      <c r="VX49" s="176"/>
      <c r="VY49" s="176"/>
      <c r="VZ49" s="176"/>
      <c r="WA49" s="176"/>
      <c r="WB49" s="176"/>
      <c r="WC49" s="176"/>
      <c r="WD49" s="176"/>
      <c r="WE49" s="176"/>
      <c r="WF49" s="176"/>
      <c r="WG49" s="176"/>
      <c r="WH49" s="176"/>
      <c r="WI49" s="176"/>
      <c r="WJ49" s="176"/>
      <c r="WK49" s="176"/>
      <c r="WL49" s="176"/>
      <c r="WM49" s="176"/>
      <c r="WN49" s="176"/>
      <c r="WO49" s="176"/>
      <c r="WP49" s="176"/>
      <c r="WQ49" s="176"/>
      <c r="WR49" s="176"/>
      <c r="WS49" s="176"/>
      <c r="WT49" s="176"/>
      <c r="WU49" s="176"/>
      <c r="WV49" s="176"/>
      <c r="WW49" s="176"/>
      <c r="WX49" s="176"/>
      <c r="WY49" s="176"/>
      <c r="WZ49" s="176"/>
      <c r="XA49" s="176"/>
      <c r="XB49" s="176"/>
      <c r="XC49" s="176"/>
    </row>
    <row r="50" spans="1:627" s="137" customFormat="1" ht="14.25" customHeight="1">
      <c r="A50" s="209"/>
      <c r="B50" s="210"/>
      <c r="C50" s="212" t="s">
        <v>181</v>
      </c>
      <c r="D50" s="210"/>
      <c r="E50" s="213"/>
      <c r="F50" s="211"/>
      <c r="G50" s="382"/>
      <c r="H50" s="208">
        <v>0</v>
      </c>
      <c r="I50" s="208">
        <v>3</v>
      </c>
      <c r="J50" s="208">
        <v>-20</v>
      </c>
      <c r="K50" s="361">
        <v>19</v>
      </c>
      <c r="L50" s="361">
        <v>2</v>
      </c>
      <c r="M50" s="176"/>
      <c r="N50" s="361">
        <v>-42</v>
      </c>
      <c r="O50" s="361">
        <v>12</v>
      </c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  <c r="IP50" s="176"/>
      <c r="IQ50" s="176"/>
      <c r="IR50" s="176"/>
      <c r="IS50" s="176"/>
      <c r="IT50" s="176"/>
      <c r="IU50" s="176"/>
      <c r="IV50" s="176"/>
      <c r="IW50" s="176"/>
      <c r="IX50" s="176"/>
      <c r="IY50" s="176"/>
      <c r="IZ50" s="176"/>
      <c r="JA50" s="176"/>
      <c r="JB50" s="176"/>
      <c r="JC50" s="176"/>
      <c r="JD50" s="176"/>
      <c r="JE50" s="176"/>
      <c r="JF50" s="176"/>
      <c r="JG50" s="176"/>
      <c r="JH50" s="176"/>
      <c r="JI50" s="176"/>
      <c r="JJ50" s="176"/>
      <c r="JK50" s="176"/>
      <c r="JL50" s="176"/>
      <c r="JM50" s="176"/>
      <c r="JN50" s="176"/>
      <c r="JO50" s="176"/>
      <c r="JP50" s="176"/>
      <c r="JQ50" s="176"/>
      <c r="JR50" s="176"/>
      <c r="JS50" s="176"/>
      <c r="JT50" s="176"/>
      <c r="JU50" s="176"/>
      <c r="JV50" s="176"/>
      <c r="JW50" s="176"/>
      <c r="JX50" s="176"/>
      <c r="JY50" s="176"/>
      <c r="JZ50" s="176"/>
      <c r="KA50" s="176"/>
      <c r="KB50" s="176"/>
      <c r="KC50" s="176"/>
      <c r="KD50" s="176"/>
      <c r="KE50" s="176"/>
      <c r="KF50" s="176"/>
      <c r="KG50" s="176"/>
      <c r="KH50" s="176"/>
      <c r="KI50" s="176"/>
      <c r="KJ50" s="176"/>
      <c r="KK50" s="176"/>
      <c r="KL50" s="176"/>
      <c r="KM50" s="176"/>
      <c r="KN50" s="176"/>
      <c r="KO50" s="176"/>
      <c r="KP50" s="176"/>
      <c r="KQ50" s="176"/>
      <c r="KR50" s="176"/>
      <c r="KS50" s="176"/>
      <c r="KT50" s="176"/>
      <c r="KU50" s="176"/>
      <c r="KV50" s="176"/>
      <c r="KW50" s="176"/>
      <c r="KX50" s="176"/>
      <c r="KY50" s="176"/>
      <c r="KZ50" s="176"/>
      <c r="LA50" s="176"/>
      <c r="LB50" s="176"/>
      <c r="LC50" s="176"/>
      <c r="LD50" s="176"/>
      <c r="LE50" s="176"/>
      <c r="LF50" s="176"/>
      <c r="LG50" s="176"/>
      <c r="LH50" s="176"/>
      <c r="LI50" s="176"/>
      <c r="LJ50" s="176"/>
      <c r="LK50" s="176"/>
      <c r="LL50" s="176"/>
      <c r="LM50" s="176"/>
      <c r="LN50" s="176"/>
      <c r="LO50" s="176"/>
      <c r="LP50" s="176"/>
      <c r="LQ50" s="176"/>
      <c r="LR50" s="176"/>
      <c r="LS50" s="176"/>
      <c r="LT50" s="176"/>
      <c r="LU50" s="176"/>
      <c r="LV50" s="176"/>
      <c r="LW50" s="176"/>
      <c r="LX50" s="176"/>
      <c r="LY50" s="176"/>
      <c r="LZ50" s="176"/>
      <c r="MA50" s="176"/>
      <c r="MB50" s="176"/>
      <c r="MC50" s="176"/>
      <c r="MD50" s="176"/>
      <c r="ME50" s="176"/>
      <c r="MF50" s="176"/>
      <c r="MG50" s="176"/>
      <c r="MH50" s="176"/>
      <c r="MI50" s="176"/>
      <c r="MJ50" s="176"/>
      <c r="MK50" s="176"/>
      <c r="ML50" s="176"/>
      <c r="MM50" s="176"/>
      <c r="MN50" s="176"/>
      <c r="MO50" s="176"/>
      <c r="MP50" s="176"/>
      <c r="MQ50" s="176"/>
      <c r="MR50" s="176"/>
      <c r="MS50" s="176"/>
      <c r="MT50" s="176"/>
      <c r="MU50" s="176"/>
      <c r="MV50" s="176"/>
      <c r="MW50" s="176"/>
      <c r="MX50" s="176"/>
      <c r="MY50" s="176"/>
      <c r="MZ50" s="176"/>
      <c r="NA50" s="176"/>
      <c r="NB50" s="176"/>
      <c r="NC50" s="176"/>
      <c r="ND50" s="176"/>
      <c r="NE50" s="176"/>
      <c r="NF50" s="176"/>
      <c r="NG50" s="176"/>
      <c r="NH50" s="176"/>
      <c r="NI50" s="176"/>
      <c r="NJ50" s="176"/>
      <c r="NK50" s="176"/>
      <c r="NL50" s="176"/>
      <c r="NM50" s="176"/>
      <c r="NN50" s="176"/>
      <c r="NO50" s="176"/>
      <c r="NP50" s="176"/>
      <c r="NQ50" s="176"/>
      <c r="NR50" s="176"/>
      <c r="NS50" s="176"/>
      <c r="NT50" s="176"/>
      <c r="NU50" s="176"/>
      <c r="NV50" s="176"/>
      <c r="NW50" s="176"/>
      <c r="NX50" s="176"/>
      <c r="NY50" s="176"/>
      <c r="NZ50" s="176"/>
      <c r="OA50" s="176"/>
      <c r="OB50" s="176"/>
      <c r="OC50" s="176"/>
      <c r="OD50" s="176"/>
      <c r="OE50" s="176"/>
      <c r="OF50" s="176"/>
      <c r="OG50" s="176"/>
      <c r="OH50" s="176"/>
      <c r="OI50" s="176"/>
      <c r="OJ50" s="176"/>
      <c r="OK50" s="176"/>
      <c r="OL50" s="176"/>
      <c r="OM50" s="176"/>
      <c r="ON50" s="176"/>
      <c r="OO50" s="176"/>
      <c r="OP50" s="176"/>
      <c r="OQ50" s="176"/>
      <c r="OR50" s="176"/>
      <c r="OS50" s="176"/>
      <c r="OT50" s="176"/>
      <c r="OU50" s="176"/>
      <c r="OV50" s="176"/>
      <c r="OW50" s="176"/>
      <c r="OX50" s="176"/>
      <c r="OY50" s="176"/>
      <c r="OZ50" s="176"/>
      <c r="PA50" s="176"/>
      <c r="PB50" s="176"/>
      <c r="PC50" s="176"/>
      <c r="PD50" s="176"/>
      <c r="PE50" s="176"/>
      <c r="PF50" s="176"/>
      <c r="PG50" s="176"/>
      <c r="PH50" s="176"/>
      <c r="PI50" s="176"/>
      <c r="PJ50" s="176"/>
      <c r="PK50" s="176"/>
      <c r="PL50" s="176"/>
      <c r="PM50" s="176"/>
      <c r="PN50" s="176"/>
      <c r="PO50" s="176"/>
      <c r="PP50" s="176"/>
      <c r="PQ50" s="176"/>
      <c r="PR50" s="176"/>
      <c r="PS50" s="176"/>
      <c r="PT50" s="176"/>
      <c r="PU50" s="176"/>
      <c r="PV50" s="176"/>
      <c r="PW50" s="176"/>
      <c r="PX50" s="176"/>
      <c r="PY50" s="176"/>
      <c r="PZ50" s="176"/>
      <c r="QA50" s="176"/>
      <c r="QB50" s="176"/>
      <c r="QC50" s="176"/>
      <c r="QD50" s="176"/>
      <c r="QE50" s="176"/>
      <c r="QF50" s="176"/>
      <c r="QG50" s="176"/>
      <c r="QH50" s="176"/>
      <c r="QI50" s="176"/>
      <c r="QJ50" s="176"/>
      <c r="QK50" s="176"/>
      <c r="QL50" s="176"/>
      <c r="QM50" s="176"/>
      <c r="QN50" s="176"/>
      <c r="QO50" s="176"/>
      <c r="QP50" s="176"/>
      <c r="QQ50" s="176"/>
      <c r="QR50" s="176"/>
      <c r="QS50" s="176"/>
      <c r="QT50" s="176"/>
      <c r="QU50" s="176"/>
      <c r="QV50" s="176"/>
      <c r="QW50" s="176"/>
      <c r="QX50" s="176"/>
      <c r="QY50" s="176"/>
      <c r="QZ50" s="176"/>
      <c r="RA50" s="176"/>
      <c r="RB50" s="176"/>
      <c r="RC50" s="176"/>
      <c r="RD50" s="176"/>
      <c r="RE50" s="176"/>
      <c r="RF50" s="176"/>
      <c r="RG50" s="176"/>
      <c r="RH50" s="176"/>
      <c r="RI50" s="176"/>
      <c r="RJ50" s="176"/>
      <c r="RK50" s="176"/>
      <c r="RL50" s="176"/>
      <c r="RM50" s="176"/>
      <c r="RN50" s="176"/>
      <c r="RO50" s="176"/>
      <c r="RP50" s="176"/>
      <c r="RQ50" s="176"/>
      <c r="RR50" s="176"/>
      <c r="RS50" s="176"/>
      <c r="RT50" s="176"/>
      <c r="RU50" s="176"/>
      <c r="RV50" s="176"/>
      <c r="RW50" s="176"/>
      <c r="RX50" s="176"/>
      <c r="RY50" s="176"/>
      <c r="RZ50" s="176"/>
      <c r="SA50" s="176"/>
      <c r="SB50" s="176"/>
      <c r="SC50" s="176"/>
      <c r="SD50" s="176"/>
      <c r="SE50" s="176"/>
      <c r="SF50" s="176"/>
      <c r="SG50" s="176"/>
      <c r="SH50" s="176"/>
      <c r="SI50" s="176"/>
      <c r="SJ50" s="176"/>
      <c r="SK50" s="176"/>
      <c r="SL50" s="176"/>
      <c r="SM50" s="176"/>
      <c r="SN50" s="176"/>
      <c r="SO50" s="176"/>
      <c r="SP50" s="176"/>
      <c r="SQ50" s="176"/>
      <c r="SR50" s="176"/>
      <c r="SS50" s="176"/>
      <c r="ST50" s="176"/>
      <c r="SU50" s="176"/>
      <c r="SV50" s="176"/>
      <c r="SW50" s="176"/>
      <c r="SX50" s="176"/>
      <c r="SY50" s="176"/>
      <c r="SZ50" s="176"/>
      <c r="TA50" s="176"/>
      <c r="TB50" s="176"/>
      <c r="TC50" s="176"/>
      <c r="TD50" s="176"/>
      <c r="TE50" s="176"/>
      <c r="TF50" s="176"/>
      <c r="TG50" s="176"/>
      <c r="TH50" s="176"/>
      <c r="TI50" s="176"/>
      <c r="TJ50" s="176"/>
      <c r="TK50" s="176"/>
      <c r="TL50" s="176"/>
      <c r="TM50" s="176"/>
      <c r="TN50" s="176"/>
      <c r="TO50" s="176"/>
      <c r="TP50" s="176"/>
      <c r="TQ50" s="176"/>
      <c r="TR50" s="176"/>
      <c r="TS50" s="176"/>
      <c r="TT50" s="176"/>
      <c r="TU50" s="176"/>
      <c r="TV50" s="176"/>
      <c r="TW50" s="176"/>
      <c r="TX50" s="176"/>
      <c r="TY50" s="176"/>
      <c r="TZ50" s="176"/>
      <c r="UA50" s="176"/>
      <c r="UB50" s="176"/>
      <c r="UC50" s="176"/>
      <c r="UD50" s="176"/>
      <c r="UE50" s="176"/>
      <c r="UF50" s="176"/>
      <c r="UG50" s="176"/>
      <c r="UH50" s="176"/>
      <c r="UI50" s="176"/>
      <c r="UJ50" s="176"/>
      <c r="UK50" s="176"/>
      <c r="UL50" s="176"/>
      <c r="UM50" s="176"/>
      <c r="UN50" s="176"/>
      <c r="UO50" s="176"/>
      <c r="UP50" s="176"/>
      <c r="UQ50" s="176"/>
      <c r="UR50" s="176"/>
      <c r="US50" s="176"/>
      <c r="UT50" s="176"/>
      <c r="UU50" s="176"/>
      <c r="UV50" s="176"/>
      <c r="UW50" s="176"/>
      <c r="UX50" s="176"/>
      <c r="UY50" s="176"/>
      <c r="UZ50" s="176"/>
      <c r="VA50" s="176"/>
      <c r="VB50" s="176"/>
      <c r="VC50" s="176"/>
      <c r="VD50" s="176"/>
      <c r="VE50" s="176"/>
      <c r="VF50" s="176"/>
      <c r="VG50" s="176"/>
      <c r="VH50" s="176"/>
      <c r="VI50" s="176"/>
      <c r="VJ50" s="176"/>
      <c r="VK50" s="176"/>
      <c r="VL50" s="176"/>
      <c r="VM50" s="176"/>
      <c r="VN50" s="176"/>
      <c r="VO50" s="176"/>
      <c r="VP50" s="176"/>
      <c r="VQ50" s="176"/>
      <c r="VR50" s="176"/>
      <c r="VS50" s="176"/>
      <c r="VT50" s="176"/>
      <c r="VU50" s="176"/>
      <c r="VV50" s="176"/>
      <c r="VW50" s="176"/>
      <c r="VX50" s="176"/>
      <c r="VY50" s="176"/>
      <c r="VZ50" s="176"/>
      <c r="WA50" s="176"/>
      <c r="WB50" s="176"/>
      <c r="WC50" s="176"/>
      <c r="WD50" s="176"/>
      <c r="WE50" s="176"/>
      <c r="WF50" s="176"/>
      <c r="WG50" s="176"/>
      <c r="WH50" s="176"/>
      <c r="WI50" s="176"/>
      <c r="WJ50" s="176"/>
      <c r="WK50" s="176"/>
      <c r="WL50" s="176"/>
      <c r="WM50" s="176"/>
      <c r="WN50" s="176"/>
      <c r="WO50" s="176"/>
      <c r="WP50" s="176"/>
      <c r="WQ50" s="176"/>
      <c r="WR50" s="176"/>
      <c r="WS50" s="176"/>
      <c r="WT50" s="176"/>
      <c r="WU50" s="176"/>
      <c r="WV50" s="176"/>
      <c r="WW50" s="176"/>
      <c r="WX50" s="176"/>
      <c r="WY50" s="176"/>
      <c r="WZ50" s="176"/>
      <c r="XA50" s="176"/>
      <c r="XB50" s="176"/>
      <c r="XC50" s="176"/>
    </row>
    <row r="51" spans="1:627" s="110" customFormat="1" ht="15" customHeight="1">
      <c r="A51" s="205"/>
      <c r="B51" s="141" t="s">
        <v>46</v>
      </c>
      <c r="C51" s="206"/>
      <c r="D51" s="141"/>
      <c r="E51" s="202"/>
      <c r="F51" s="207"/>
      <c r="G51" s="382"/>
      <c r="H51" s="208">
        <v>1</v>
      </c>
      <c r="I51" s="208">
        <v>-14</v>
      </c>
      <c r="J51" s="208">
        <v>-49</v>
      </c>
      <c r="K51" s="363">
        <v>37</v>
      </c>
      <c r="L51" s="363">
        <v>-25</v>
      </c>
      <c r="M51" s="176"/>
      <c r="N51" s="363">
        <v>6</v>
      </c>
      <c r="O51" s="363">
        <v>-8</v>
      </c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176"/>
      <c r="FT51" s="176"/>
      <c r="FU51" s="176"/>
      <c r="FV51" s="176"/>
      <c r="FW51" s="176"/>
      <c r="FX51" s="176"/>
      <c r="FY51" s="176"/>
      <c r="FZ51" s="176"/>
      <c r="GA51" s="176"/>
      <c r="GB51" s="176"/>
      <c r="GC51" s="176"/>
      <c r="GD51" s="176"/>
      <c r="GE51" s="176"/>
      <c r="GF51" s="176"/>
      <c r="GG51" s="176"/>
      <c r="GH51" s="176"/>
      <c r="GI51" s="176"/>
      <c r="GJ51" s="176"/>
      <c r="GK51" s="176"/>
      <c r="GL51" s="176"/>
      <c r="GM51" s="176"/>
      <c r="GN51" s="176"/>
      <c r="GO51" s="176"/>
      <c r="GP51" s="176"/>
      <c r="GQ51" s="176"/>
      <c r="GR51" s="176"/>
      <c r="GS51" s="176"/>
      <c r="GT51" s="176"/>
      <c r="GU51" s="176"/>
      <c r="GV51" s="176"/>
      <c r="GW51" s="176"/>
      <c r="GX51" s="176"/>
      <c r="GY51" s="176"/>
      <c r="GZ51" s="176"/>
      <c r="HA51" s="176"/>
      <c r="HB51" s="176"/>
      <c r="HC51" s="176"/>
      <c r="HD51" s="176"/>
      <c r="HE51" s="176"/>
      <c r="HF51" s="176"/>
      <c r="HG51" s="176"/>
      <c r="HH51" s="176"/>
      <c r="HI51" s="176"/>
      <c r="HJ51" s="176"/>
      <c r="HK51" s="176"/>
      <c r="HL51" s="176"/>
      <c r="HM51" s="176"/>
      <c r="HN51" s="176"/>
      <c r="HO51" s="176"/>
      <c r="HP51" s="176"/>
      <c r="HQ51" s="176"/>
      <c r="HR51" s="176"/>
      <c r="HS51" s="176"/>
      <c r="HT51" s="176"/>
      <c r="HU51" s="176"/>
      <c r="HV51" s="176"/>
      <c r="HW51" s="176"/>
      <c r="HX51" s="176"/>
      <c r="HY51" s="176"/>
      <c r="HZ51" s="176"/>
      <c r="IA51" s="176"/>
      <c r="IB51" s="176"/>
      <c r="IC51" s="176"/>
      <c r="ID51" s="176"/>
      <c r="IE51" s="176"/>
      <c r="IF51" s="176"/>
      <c r="IG51" s="176"/>
      <c r="IH51" s="176"/>
      <c r="II51" s="176"/>
      <c r="IJ51" s="176"/>
      <c r="IK51" s="176"/>
      <c r="IL51" s="176"/>
      <c r="IM51" s="176"/>
      <c r="IN51" s="176"/>
      <c r="IO51" s="176"/>
      <c r="IP51" s="176"/>
      <c r="IQ51" s="176"/>
      <c r="IR51" s="176"/>
      <c r="IS51" s="176"/>
      <c r="IT51" s="176"/>
      <c r="IU51" s="176"/>
      <c r="IV51" s="176"/>
      <c r="IW51" s="176"/>
      <c r="IX51" s="176"/>
      <c r="IY51" s="176"/>
      <c r="IZ51" s="176"/>
      <c r="JA51" s="176"/>
      <c r="JB51" s="176"/>
      <c r="JC51" s="176"/>
      <c r="JD51" s="176"/>
      <c r="JE51" s="176"/>
      <c r="JF51" s="176"/>
      <c r="JG51" s="176"/>
      <c r="JH51" s="176"/>
      <c r="JI51" s="176"/>
      <c r="JJ51" s="176"/>
      <c r="JK51" s="176"/>
      <c r="JL51" s="176"/>
      <c r="JM51" s="176"/>
      <c r="JN51" s="176"/>
      <c r="JO51" s="176"/>
      <c r="JP51" s="176"/>
      <c r="JQ51" s="176"/>
      <c r="JR51" s="176"/>
      <c r="JS51" s="176"/>
      <c r="JT51" s="176"/>
      <c r="JU51" s="176"/>
      <c r="JV51" s="176"/>
      <c r="JW51" s="176"/>
      <c r="JX51" s="176"/>
      <c r="JY51" s="176"/>
      <c r="JZ51" s="176"/>
      <c r="KA51" s="176"/>
      <c r="KB51" s="176"/>
      <c r="KC51" s="176"/>
      <c r="KD51" s="176"/>
      <c r="KE51" s="176"/>
      <c r="KF51" s="176"/>
      <c r="KG51" s="176"/>
      <c r="KH51" s="176"/>
      <c r="KI51" s="176"/>
      <c r="KJ51" s="176"/>
      <c r="KK51" s="176"/>
      <c r="KL51" s="176"/>
      <c r="KM51" s="176"/>
      <c r="KN51" s="176"/>
      <c r="KO51" s="176"/>
      <c r="KP51" s="176"/>
      <c r="KQ51" s="176"/>
      <c r="KR51" s="176"/>
      <c r="KS51" s="176"/>
      <c r="KT51" s="176"/>
      <c r="KU51" s="176"/>
      <c r="KV51" s="176"/>
      <c r="KW51" s="176"/>
      <c r="KX51" s="176"/>
      <c r="KY51" s="176"/>
      <c r="KZ51" s="176"/>
      <c r="LA51" s="176"/>
      <c r="LB51" s="176"/>
      <c r="LC51" s="176"/>
      <c r="LD51" s="176"/>
      <c r="LE51" s="176"/>
      <c r="LF51" s="176"/>
      <c r="LG51" s="176"/>
      <c r="LH51" s="176"/>
      <c r="LI51" s="176"/>
      <c r="LJ51" s="176"/>
      <c r="LK51" s="176"/>
      <c r="LL51" s="176"/>
      <c r="LM51" s="176"/>
      <c r="LN51" s="176"/>
      <c r="LO51" s="176"/>
      <c r="LP51" s="176"/>
      <c r="LQ51" s="176"/>
      <c r="LR51" s="176"/>
      <c r="LS51" s="176"/>
      <c r="LT51" s="176"/>
      <c r="LU51" s="176"/>
      <c r="LV51" s="176"/>
      <c r="LW51" s="176"/>
      <c r="LX51" s="176"/>
      <c r="LY51" s="176"/>
      <c r="LZ51" s="176"/>
      <c r="MA51" s="176"/>
      <c r="MB51" s="176"/>
      <c r="MC51" s="176"/>
      <c r="MD51" s="176"/>
      <c r="ME51" s="176"/>
      <c r="MF51" s="176"/>
      <c r="MG51" s="176"/>
      <c r="MH51" s="176"/>
      <c r="MI51" s="176"/>
      <c r="MJ51" s="176"/>
      <c r="MK51" s="176"/>
      <c r="ML51" s="176"/>
      <c r="MM51" s="176"/>
      <c r="MN51" s="176"/>
      <c r="MO51" s="176"/>
      <c r="MP51" s="176"/>
      <c r="MQ51" s="176"/>
      <c r="MR51" s="176"/>
      <c r="MS51" s="176"/>
      <c r="MT51" s="176"/>
      <c r="MU51" s="176"/>
      <c r="MV51" s="176"/>
      <c r="MW51" s="176"/>
      <c r="MX51" s="176"/>
      <c r="MY51" s="176"/>
      <c r="MZ51" s="176"/>
      <c r="NA51" s="176"/>
      <c r="NB51" s="176"/>
      <c r="NC51" s="176"/>
      <c r="ND51" s="176"/>
      <c r="NE51" s="176"/>
      <c r="NF51" s="176"/>
      <c r="NG51" s="176"/>
      <c r="NH51" s="176"/>
      <c r="NI51" s="176"/>
      <c r="NJ51" s="176"/>
      <c r="NK51" s="176"/>
      <c r="NL51" s="176"/>
      <c r="NM51" s="176"/>
      <c r="NN51" s="176"/>
      <c r="NO51" s="176"/>
      <c r="NP51" s="176"/>
      <c r="NQ51" s="176"/>
      <c r="NR51" s="176"/>
      <c r="NS51" s="176"/>
      <c r="NT51" s="176"/>
      <c r="NU51" s="176"/>
      <c r="NV51" s="176"/>
      <c r="NW51" s="176"/>
      <c r="NX51" s="176"/>
      <c r="NY51" s="176"/>
      <c r="NZ51" s="176"/>
      <c r="OA51" s="176"/>
      <c r="OB51" s="176"/>
      <c r="OC51" s="176"/>
      <c r="OD51" s="176"/>
      <c r="OE51" s="176"/>
      <c r="OF51" s="176"/>
      <c r="OG51" s="176"/>
      <c r="OH51" s="176"/>
      <c r="OI51" s="176"/>
      <c r="OJ51" s="176"/>
      <c r="OK51" s="176"/>
      <c r="OL51" s="176"/>
      <c r="OM51" s="176"/>
      <c r="ON51" s="176"/>
      <c r="OO51" s="176"/>
      <c r="OP51" s="176"/>
      <c r="OQ51" s="176"/>
      <c r="OR51" s="176"/>
      <c r="OS51" s="176"/>
      <c r="OT51" s="176"/>
      <c r="OU51" s="176"/>
      <c r="OV51" s="176"/>
      <c r="OW51" s="176"/>
      <c r="OX51" s="176"/>
      <c r="OY51" s="176"/>
      <c r="OZ51" s="176"/>
      <c r="PA51" s="176"/>
      <c r="PB51" s="176"/>
      <c r="PC51" s="176"/>
      <c r="PD51" s="176"/>
      <c r="PE51" s="176"/>
      <c r="PF51" s="176"/>
      <c r="PG51" s="176"/>
      <c r="PH51" s="176"/>
      <c r="PI51" s="176"/>
      <c r="PJ51" s="176"/>
      <c r="PK51" s="176"/>
      <c r="PL51" s="176"/>
      <c r="PM51" s="176"/>
      <c r="PN51" s="176"/>
      <c r="PO51" s="176"/>
      <c r="PP51" s="176"/>
      <c r="PQ51" s="176"/>
      <c r="PR51" s="176"/>
      <c r="PS51" s="176"/>
      <c r="PT51" s="176"/>
      <c r="PU51" s="176"/>
      <c r="PV51" s="176"/>
      <c r="PW51" s="176"/>
      <c r="PX51" s="176"/>
      <c r="PY51" s="176"/>
      <c r="PZ51" s="176"/>
      <c r="QA51" s="176"/>
      <c r="QB51" s="176"/>
      <c r="QC51" s="176"/>
      <c r="QD51" s="176"/>
      <c r="QE51" s="176"/>
      <c r="QF51" s="176"/>
      <c r="QG51" s="176"/>
      <c r="QH51" s="176"/>
      <c r="QI51" s="176"/>
      <c r="QJ51" s="176"/>
      <c r="QK51" s="176"/>
      <c r="QL51" s="176"/>
      <c r="QM51" s="176"/>
      <c r="QN51" s="176"/>
      <c r="QO51" s="176"/>
      <c r="QP51" s="176"/>
      <c r="QQ51" s="176"/>
      <c r="QR51" s="176"/>
      <c r="QS51" s="176"/>
      <c r="QT51" s="176"/>
      <c r="QU51" s="176"/>
      <c r="QV51" s="176"/>
      <c r="QW51" s="176"/>
      <c r="QX51" s="176"/>
      <c r="QY51" s="176"/>
      <c r="QZ51" s="176"/>
      <c r="RA51" s="176"/>
      <c r="RB51" s="176"/>
      <c r="RC51" s="176"/>
      <c r="RD51" s="176"/>
      <c r="RE51" s="176"/>
      <c r="RF51" s="176"/>
      <c r="RG51" s="176"/>
      <c r="RH51" s="176"/>
      <c r="RI51" s="176"/>
      <c r="RJ51" s="176"/>
      <c r="RK51" s="176"/>
      <c r="RL51" s="176"/>
      <c r="RM51" s="176"/>
      <c r="RN51" s="176"/>
      <c r="RO51" s="176"/>
      <c r="RP51" s="176"/>
      <c r="RQ51" s="176"/>
      <c r="RR51" s="176"/>
      <c r="RS51" s="176"/>
      <c r="RT51" s="176"/>
      <c r="RU51" s="176"/>
      <c r="RV51" s="176"/>
      <c r="RW51" s="176"/>
      <c r="RX51" s="176"/>
      <c r="RY51" s="176"/>
      <c r="RZ51" s="176"/>
      <c r="SA51" s="176"/>
      <c r="SB51" s="176"/>
      <c r="SC51" s="176"/>
      <c r="SD51" s="176"/>
      <c r="SE51" s="176"/>
      <c r="SF51" s="176"/>
      <c r="SG51" s="176"/>
      <c r="SH51" s="176"/>
      <c r="SI51" s="176"/>
      <c r="SJ51" s="176"/>
      <c r="SK51" s="176"/>
      <c r="SL51" s="176"/>
      <c r="SM51" s="176"/>
      <c r="SN51" s="176"/>
      <c r="SO51" s="176"/>
      <c r="SP51" s="176"/>
      <c r="SQ51" s="176"/>
      <c r="SR51" s="176"/>
      <c r="SS51" s="176"/>
      <c r="ST51" s="176"/>
      <c r="SU51" s="176"/>
      <c r="SV51" s="176"/>
      <c r="SW51" s="176"/>
      <c r="SX51" s="176"/>
      <c r="SY51" s="176"/>
      <c r="SZ51" s="176"/>
      <c r="TA51" s="176"/>
      <c r="TB51" s="176"/>
      <c r="TC51" s="176"/>
      <c r="TD51" s="176"/>
      <c r="TE51" s="176"/>
      <c r="TF51" s="176"/>
      <c r="TG51" s="176"/>
      <c r="TH51" s="176"/>
      <c r="TI51" s="176"/>
      <c r="TJ51" s="176"/>
      <c r="TK51" s="176"/>
      <c r="TL51" s="176"/>
      <c r="TM51" s="176"/>
      <c r="TN51" s="176"/>
      <c r="TO51" s="176"/>
      <c r="TP51" s="176"/>
      <c r="TQ51" s="176"/>
      <c r="TR51" s="176"/>
      <c r="TS51" s="176"/>
      <c r="TT51" s="176"/>
      <c r="TU51" s="176"/>
      <c r="TV51" s="176"/>
      <c r="TW51" s="176"/>
      <c r="TX51" s="176"/>
      <c r="TY51" s="176"/>
      <c r="TZ51" s="176"/>
      <c r="UA51" s="176"/>
      <c r="UB51" s="176"/>
      <c r="UC51" s="176"/>
      <c r="UD51" s="176"/>
      <c r="UE51" s="176"/>
      <c r="UF51" s="176"/>
      <c r="UG51" s="176"/>
      <c r="UH51" s="176"/>
      <c r="UI51" s="176"/>
      <c r="UJ51" s="176"/>
      <c r="UK51" s="176"/>
      <c r="UL51" s="176"/>
      <c r="UM51" s="176"/>
      <c r="UN51" s="176"/>
      <c r="UO51" s="176"/>
      <c r="UP51" s="176"/>
      <c r="UQ51" s="176"/>
      <c r="UR51" s="176"/>
      <c r="US51" s="176"/>
      <c r="UT51" s="176"/>
      <c r="UU51" s="176"/>
      <c r="UV51" s="176"/>
      <c r="UW51" s="176"/>
      <c r="UX51" s="176"/>
      <c r="UY51" s="176"/>
      <c r="UZ51" s="176"/>
      <c r="VA51" s="176"/>
      <c r="VB51" s="176"/>
      <c r="VC51" s="176"/>
      <c r="VD51" s="176"/>
      <c r="VE51" s="176"/>
      <c r="VF51" s="176"/>
      <c r="VG51" s="176"/>
      <c r="VH51" s="176"/>
      <c r="VI51" s="176"/>
      <c r="VJ51" s="176"/>
      <c r="VK51" s="176"/>
      <c r="VL51" s="176"/>
      <c r="VM51" s="176"/>
      <c r="VN51" s="176"/>
      <c r="VO51" s="176"/>
      <c r="VP51" s="176"/>
      <c r="VQ51" s="176"/>
      <c r="VR51" s="176"/>
      <c r="VS51" s="176"/>
      <c r="VT51" s="176"/>
      <c r="VU51" s="176"/>
      <c r="VV51" s="176"/>
      <c r="VW51" s="176"/>
      <c r="VX51" s="176"/>
      <c r="VY51" s="176"/>
      <c r="VZ51" s="176"/>
      <c r="WA51" s="176"/>
      <c r="WB51" s="176"/>
      <c r="WC51" s="176"/>
      <c r="WD51" s="176"/>
      <c r="WE51" s="176"/>
      <c r="WF51" s="176"/>
      <c r="WG51" s="176"/>
      <c r="WH51" s="176"/>
      <c r="WI51" s="176"/>
      <c r="WJ51" s="176"/>
      <c r="WK51" s="176"/>
      <c r="WL51" s="176"/>
      <c r="WM51" s="176"/>
      <c r="WN51" s="176"/>
      <c r="WO51" s="176"/>
      <c r="WP51" s="176"/>
      <c r="WQ51" s="176"/>
      <c r="WR51" s="176"/>
      <c r="WS51" s="176"/>
      <c r="WT51" s="176"/>
      <c r="WU51" s="176"/>
      <c r="WV51" s="176"/>
      <c r="WW51" s="176"/>
      <c r="WX51" s="176"/>
      <c r="WY51" s="176"/>
      <c r="WZ51" s="176"/>
      <c r="XA51" s="176"/>
      <c r="XB51" s="176"/>
      <c r="XC51" s="176"/>
    </row>
    <row r="52" spans="1:627" s="140" customFormat="1" ht="15" customHeight="1" thickBot="1">
      <c r="B52" s="215" t="s">
        <v>113</v>
      </c>
      <c r="C52" s="216"/>
      <c r="D52" s="217"/>
      <c r="E52" s="217"/>
      <c r="F52" s="218"/>
      <c r="G52" s="170"/>
      <c r="H52" s="219">
        <v>-5</v>
      </c>
      <c r="I52" s="219">
        <v>52</v>
      </c>
      <c r="J52" s="219">
        <v>222</v>
      </c>
      <c r="K52" s="365">
        <v>-187</v>
      </c>
      <c r="L52" s="365">
        <v>82</v>
      </c>
      <c r="M52" s="152"/>
      <c r="N52" s="365">
        <v>-38</v>
      </c>
      <c r="O52" s="365">
        <v>52</v>
      </c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52"/>
      <c r="PI52" s="152"/>
      <c r="PJ52" s="152"/>
      <c r="PK52" s="152"/>
      <c r="PL52" s="152"/>
      <c r="PM52" s="152"/>
      <c r="PN52" s="152"/>
      <c r="PO52" s="152"/>
      <c r="PP52" s="152"/>
      <c r="PQ52" s="152"/>
      <c r="PR52" s="152"/>
      <c r="PS52" s="152"/>
      <c r="PT52" s="152"/>
      <c r="PU52" s="152"/>
      <c r="PV52" s="152"/>
      <c r="PW52" s="152"/>
      <c r="PX52" s="152"/>
      <c r="PY52" s="152"/>
      <c r="PZ52" s="152"/>
      <c r="QA52" s="152"/>
      <c r="QB52" s="152"/>
      <c r="QC52" s="152"/>
      <c r="QD52" s="152"/>
      <c r="QE52" s="152"/>
      <c r="QF52" s="152"/>
      <c r="QG52" s="152"/>
      <c r="QH52" s="152"/>
      <c r="QI52" s="152"/>
      <c r="QJ52" s="152"/>
      <c r="QK52" s="152"/>
      <c r="QL52" s="152"/>
      <c r="QM52" s="152"/>
      <c r="QN52" s="152"/>
      <c r="QO52" s="152"/>
      <c r="QP52" s="152"/>
      <c r="QQ52" s="152"/>
      <c r="QR52" s="152"/>
      <c r="QS52" s="152"/>
      <c r="QT52" s="152"/>
      <c r="QU52" s="152"/>
      <c r="QV52" s="152"/>
      <c r="QW52" s="152"/>
      <c r="QX52" s="152"/>
      <c r="QY52" s="152"/>
      <c r="QZ52" s="152"/>
      <c r="RA52" s="152"/>
      <c r="RB52" s="152"/>
      <c r="RC52" s="152"/>
      <c r="RD52" s="152"/>
      <c r="RE52" s="152"/>
      <c r="RF52" s="152"/>
      <c r="RG52" s="152"/>
      <c r="RH52" s="152"/>
      <c r="RI52" s="152"/>
      <c r="RJ52" s="152"/>
      <c r="RK52" s="152"/>
      <c r="RL52" s="152"/>
      <c r="RM52" s="152"/>
      <c r="RN52" s="152"/>
      <c r="RO52" s="152"/>
      <c r="RP52" s="152"/>
      <c r="RQ52" s="152"/>
      <c r="RR52" s="152"/>
      <c r="RS52" s="152"/>
      <c r="RT52" s="152"/>
      <c r="RU52" s="152"/>
      <c r="RV52" s="152"/>
      <c r="RW52" s="152"/>
      <c r="RX52" s="152"/>
      <c r="RY52" s="152"/>
      <c r="RZ52" s="152"/>
      <c r="SA52" s="152"/>
      <c r="SB52" s="152"/>
      <c r="SC52" s="152"/>
      <c r="SD52" s="152"/>
      <c r="SE52" s="152"/>
      <c r="SF52" s="152"/>
      <c r="SG52" s="152"/>
      <c r="SH52" s="152"/>
      <c r="SI52" s="152"/>
      <c r="SJ52" s="152"/>
      <c r="SK52" s="152"/>
      <c r="SL52" s="152"/>
      <c r="SM52" s="152"/>
      <c r="SN52" s="152"/>
      <c r="SO52" s="152"/>
      <c r="SP52" s="152"/>
      <c r="SQ52" s="152"/>
      <c r="SR52" s="152"/>
      <c r="SS52" s="152"/>
      <c r="ST52" s="152"/>
      <c r="SU52" s="152"/>
      <c r="SV52" s="152"/>
      <c r="SW52" s="152"/>
      <c r="SX52" s="152"/>
      <c r="SY52" s="152"/>
      <c r="SZ52" s="152"/>
      <c r="TA52" s="152"/>
      <c r="TB52" s="152"/>
      <c r="TC52" s="152"/>
      <c r="TD52" s="152"/>
      <c r="TE52" s="152"/>
      <c r="TF52" s="152"/>
      <c r="TG52" s="152"/>
      <c r="TH52" s="152"/>
      <c r="TI52" s="152"/>
      <c r="TJ52" s="152"/>
      <c r="TK52" s="152"/>
      <c r="TL52" s="152"/>
      <c r="TM52" s="152"/>
      <c r="TN52" s="152"/>
      <c r="TO52" s="152"/>
      <c r="TP52" s="152"/>
      <c r="TQ52" s="152"/>
      <c r="TR52" s="152"/>
      <c r="TS52" s="152"/>
      <c r="TT52" s="152"/>
      <c r="TU52" s="152"/>
      <c r="TV52" s="152"/>
      <c r="TW52" s="152"/>
      <c r="TX52" s="152"/>
      <c r="TY52" s="152"/>
      <c r="TZ52" s="152"/>
      <c r="UA52" s="152"/>
      <c r="UB52" s="152"/>
      <c r="UC52" s="152"/>
      <c r="UD52" s="152"/>
      <c r="UE52" s="152"/>
      <c r="UF52" s="152"/>
      <c r="UG52" s="152"/>
      <c r="UH52" s="152"/>
      <c r="UI52" s="152"/>
      <c r="UJ52" s="152"/>
      <c r="UK52" s="152"/>
      <c r="UL52" s="152"/>
      <c r="UM52" s="152"/>
      <c r="UN52" s="152"/>
      <c r="UO52" s="152"/>
      <c r="UP52" s="152"/>
      <c r="UQ52" s="152"/>
      <c r="UR52" s="152"/>
      <c r="US52" s="152"/>
      <c r="UT52" s="152"/>
      <c r="UU52" s="152"/>
      <c r="UV52" s="152"/>
      <c r="UW52" s="152"/>
      <c r="UX52" s="152"/>
      <c r="UY52" s="152"/>
      <c r="UZ52" s="152"/>
      <c r="VA52" s="152"/>
      <c r="VB52" s="152"/>
      <c r="VC52" s="152"/>
      <c r="VD52" s="152"/>
      <c r="VE52" s="152"/>
      <c r="VF52" s="152"/>
      <c r="VG52" s="152"/>
      <c r="VH52" s="152"/>
      <c r="VI52" s="152"/>
      <c r="VJ52" s="152"/>
      <c r="VK52" s="152"/>
      <c r="VL52" s="152"/>
      <c r="VM52" s="152"/>
      <c r="VN52" s="152"/>
      <c r="VO52" s="152"/>
      <c r="VP52" s="152"/>
      <c r="VQ52" s="152"/>
      <c r="VR52" s="152"/>
      <c r="VS52" s="152"/>
      <c r="VT52" s="152"/>
      <c r="VU52" s="152"/>
      <c r="VV52" s="152"/>
      <c r="VW52" s="152"/>
      <c r="VX52" s="152"/>
      <c r="VY52" s="152"/>
      <c r="VZ52" s="152"/>
      <c r="WA52" s="152"/>
      <c r="WB52" s="152"/>
      <c r="WC52" s="152"/>
      <c r="WD52" s="152"/>
      <c r="WE52" s="152"/>
      <c r="WF52" s="152"/>
      <c r="WG52" s="152"/>
      <c r="WH52" s="152"/>
      <c r="WI52" s="152"/>
      <c r="WJ52" s="152"/>
      <c r="WK52" s="152"/>
      <c r="WL52" s="152"/>
      <c r="WM52" s="152"/>
      <c r="WN52" s="152"/>
      <c r="WO52" s="152"/>
      <c r="WP52" s="152"/>
      <c r="WQ52" s="152"/>
      <c r="WR52" s="152"/>
      <c r="WS52" s="152"/>
      <c r="WT52" s="152"/>
      <c r="WU52" s="152"/>
      <c r="WV52" s="152"/>
      <c r="WW52" s="152"/>
      <c r="WX52" s="152"/>
      <c r="WY52" s="152"/>
      <c r="WZ52" s="152"/>
      <c r="XA52" s="152"/>
      <c r="XB52" s="152"/>
      <c r="XC52" s="152"/>
    </row>
    <row r="53" spans="1:627" s="385" customFormat="1" ht="13.5" thickTop="1">
      <c r="B53" s="385" t="s">
        <v>187</v>
      </c>
      <c r="C53" s="152"/>
      <c r="D53" s="386"/>
      <c r="E53" s="386"/>
      <c r="G53" s="144"/>
      <c r="H53" s="313"/>
      <c r="K53" s="144"/>
      <c r="L53" s="144"/>
      <c r="M53" s="144"/>
      <c r="N53" s="144"/>
      <c r="O53" s="144"/>
    </row>
    <row r="54" spans="1:627" s="352" customFormat="1">
      <c r="B54" s="385" t="s">
        <v>183</v>
      </c>
      <c r="C54" s="152"/>
      <c r="D54" s="386"/>
      <c r="E54" s="386"/>
      <c r="F54" s="385"/>
      <c r="G54" s="144"/>
      <c r="H54" s="313"/>
      <c r="I54" s="385"/>
      <c r="J54" s="385"/>
      <c r="K54" s="144"/>
      <c r="L54" s="144"/>
      <c r="M54" s="144"/>
      <c r="N54" s="144"/>
      <c r="O54" s="144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  <c r="BQ54" s="385"/>
      <c r="BR54" s="385"/>
      <c r="BS54" s="385"/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5"/>
      <c r="CF54" s="385"/>
      <c r="CG54" s="385"/>
      <c r="CH54" s="385"/>
      <c r="CI54" s="385"/>
      <c r="CJ54" s="385"/>
      <c r="CK54" s="385"/>
      <c r="CL54" s="385"/>
      <c r="CM54" s="385"/>
      <c r="CN54" s="385"/>
      <c r="CO54" s="385"/>
      <c r="CP54" s="385"/>
      <c r="CQ54" s="385"/>
      <c r="CR54" s="385"/>
      <c r="CS54" s="385"/>
      <c r="CT54" s="385"/>
      <c r="CU54" s="385"/>
      <c r="CV54" s="385"/>
      <c r="CW54" s="385"/>
      <c r="CX54" s="385"/>
      <c r="CY54" s="385"/>
      <c r="CZ54" s="385"/>
      <c r="DA54" s="385"/>
      <c r="DB54" s="385"/>
      <c r="DC54" s="385"/>
      <c r="DD54" s="385"/>
      <c r="DE54" s="385"/>
      <c r="DF54" s="385"/>
      <c r="DG54" s="385"/>
      <c r="DH54" s="385"/>
      <c r="DI54" s="385"/>
      <c r="DJ54" s="385"/>
      <c r="DK54" s="385"/>
      <c r="DL54" s="385"/>
      <c r="DM54" s="385"/>
      <c r="DN54" s="385"/>
      <c r="DO54" s="385"/>
      <c r="DP54" s="385"/>
      <c r="DQ54" s="385"/>
      <c r="DR54" s="385"/>
      <c r="DS54" s="385"/>
      <c r="DT54" s="385"/>
      <c r="DU54" s="385"/>
      <c r="DV54" s="385"/>
      <c r="DW54" s="385"/>
      <c r="DX54" s="385"/>
      <c r="DY54" s="385"/>
      <c r="DZ54" s="385"/>
      <c r="EA54" s="385"/>
      <c r="EB54" s="385"/>
      <c r="EC54" s="385"/>
      <c r="ED54" s="385"/>
      <c r="EE54" s="385"/>
      <c r="EF54" s="385"/>
      <c r="EG54" s="385"/>
      <c r="EH54" s="385"/>
      <c r="EI54" s="385"/>
      <c r="EJ54" s="385"/>
      <c r="EK54" s="385"/>
      <c r="EL54" s="385"/>
      <c r="EM54" s="385"/>
      <c r="EN54" s="385"/>
      <c r="EO54" s="385"/>
      <c r="EP54" s="385"/>
      <c r="EQ54" s="385"/>
      <c r="ER54" s="385"/>
      <c r="ES54" s="385"/>
      <c r="ET54" s="385"/>
      <c r="EU54" s="385"/>
      <c r="EV54" s="385"/>
      <c r="EW54" s="385"/>
      <c r="EX54" s="385"/>
      <c r="EY54" s="385"/>
      <c r="EZ54" s="385"/>
      <c r="FA54" s="385"/>
      <c r="FB54" s="385"/>
      <c r="FC54" s="385"/>
      <c r="FD54" s="385"/>
      <c r="FE54" s="385"/>
      <c r="FF54" s="385"/>
      <c r="FG54" s="385"/>
      <c r="FH54" s="385"/>
      <c r="FI54" s="385"/>
      <c r="FJ54" s="385"/>
      <c r="FK54" s="385"/>
      <c r="FL54" s="385"/>
      <c r="FM54" s="385"/>
      <c r="FN54" s="385"/>
      <c r="FO54" s="385"/>
      <c r="FP54" s="385"/>
      <c r="FQ54" s="385"/>
      <c r="FR54" s="385"/>
      <c r="FS54" s="385"/>
      <c r="FT54" s="385"/>
      <c r="FU54" s="385"/>
      <c r="FV54" s="385"/>
      <c r="FW54" s="385"/>
      <c r="FX54" s="385"/>
      <c r="FY54" s="385"/>
      <c r="FZ54" s="385"/>
      <c r="GA54" s="385"/>
      <c r="GB54" s="385"/>
      <c r="GC54" s="385"/>
      <c r="GD54" s="385"/>
      <c r="GE54" s="385"/>
      <c r="GF54" s="385"/>
      <c r="GG54" s="385"/>
      <c r="GH54" s="385"/>
      <c r="GI54" s="385"/>
      <c r="GJ54" s="385"/>
      <c r="GK54" s="385"/>
      <c r="GL54" s="385"/>
      <c r="GM54" s="385"/>
      <c r="GN54" s="385"/>
      <c r="GO54" s="385"/>
      <c r="GP54" s="385"/>
      <c r="GQ54" s="385"/>
      <c r="GR54" s="385"/>
      <c r="GS54" s="385"/>
      <c r="GT54" s="385"/>
      <c r="GU54" s="385"/>
      <c r="GV54" s="385"/>
      <c r="GW54" s="385"/>
      <c r="GX54" s="385"/>
      <c r="GY54" s="385"/>
      <c r="GZ54" s="385"/>
      <c r="HA54" s="385"/>
      <c r="HB54" s="385"/>
      <c r="HC54" s="385"/>
      <c r="HD54" s="385"/>
      <c r="HE54" s="385"/>
      <c r="HF54" s="385"/>
      <c r="HG54" s="385"/>
      <c r="HH54" s="385"/>
      <c r="HI54" s="385"/>
      <c r="HJ54" s="385"/>
      <c r="HK54" s="385"/>
      <c r="HL54" s="385"/>
      <c r="HM54" s="385"/>
      <c r="HN54" s="385"/>
      <c r="HO54" s="385"/>
      <c r="HP54" s="385"/>
      <c r="HQ54" s="385"/>
      <c r="HR54" s="385"/>
      <c r="HS54" s="385"/>
      <c r="HT54" s="385"/>
      <c r="HU54" s="385"/>
      <c r="HV54" s="385"/>
      <c r="HW54" s="385"/>
      <c r="HX54" s="385"/>
      <c r="HY54" s="385"/>
      <c r="HZ54" s="385"/>
      <c r="IA54" s="385"/>
      <c r="IB54" s="385"/>
      <c r="IC54" s="385"/>
      <c r="ID54" s="385"/>
      <c r="IE54" s="385"/>
      <c r="IF54" s="385"/>
      <c r="IG54" s="385"/>
      <c r="IH54" s="385"/>
      <c r="II54" s="385"/>
      <c r="IJ54" s="385"/>
      <c r="IK54" s="385"/>
      <c r="IL54" s="385"/>
      <c r="IM54" s="385"/>
      <c r="IN54" s="385"/>
      <c r="IO54" s="385"/>
      <c r="IP54" s="385"/>
      <c r="IQ54" s="385"/>
      <c r="IR54" s="385"/>
      <c r="IS54" s="385"/>
      <c r="IT54" s="385"/>
      <c r="IU54" s="385"/>
      <c r="IV54" s="385"/>
      <c r="IW54" s="385"/>
      <c r="IX54" s="385"/>
      <c r="IY54" s="385"/>
      <c r="IZ54" s="385"/>
      <c r="JA54" s="385"/>
      <c r="JB54" s="385"/>
      <c r="JC54" s="385"/>
      <c r="JD54" s="385"/>
      <c r="JE54" s="385"/>
      <c r="JF54" s="385"/>
      <c r="JG54" s="385"/>
      <c r="JH54" s="385"/>
      <c r="JI54" s="385"/>
      <c r="JJ54" s="385"/>
      <c r="JK54" s="385"/>
      <c r="JL54" s="385"/>
      <c r="JM54" s="385"/>
      <c r="JN54" s="385"/>
      <c r="JO54" s="385"/>
      <c r="JP54" s="385"/>
      <c r="JQ54" s="385"/>
      <c r="JR54" s="385"/>
      <c r="JS54" s="385"/>
      <c r="JT54" s="385"/>
      <c r="JU54" s="385"/>
      <c r="JV54" s="385"/>
      <c r="JW54" s="385"/>
      <c r="JX54" s="385"/>
      <c r="JY54" s="385"/>
      <c r="JZ54" s="385"/>
      <c r="KA54" s="385"/>
      <c r="KB54" s="385"/>
      <c r="KC54" s="385"/>
      <c r="KD54" s="385"/>
      <c r="KE54" s="385"/>
      <c r="KF54" s="385"/>
      <c r="KG54" s="385"/>
      <c r="KH54" s="385"/>
      <c r="KI54" s="385"/>
      <c r="KJ54" s="385"/>
      <c r="KK54" s="385"/>
      <c r="KL54" s="385"/>
      <c r="KM54" s="385"/>
      <c r="KN54" s="385"/>
      <c r="KO54" s="385"/>
      <c r="KP54" s="385"/>
      <c r="KQ54" s="385"/>
      <c r="KR54" s="385"/>
      <c r="KS54" s="385"/>
      <c r="KT54" s="385"/>
      <c r="KU54" s="385"/>
      <c r="KV54" s="385"/>
      <c r="KW54" s="385"/>
      <c r="KX54" s="385"/>
      <c r="KY54" s="385"/>
      <c r="KZ54" s="385"/>
      <c r="LA54" s="385"/>
      <c r="LB54" s="385"/>
      <c r="LC54" s="385"/>
      <c r="LD54" s="385"/>
      <c r="LE54" s="385"/>
      <c r="LF54" s="385"/>
      <c r="LG54" s="385"/>
      <c r="LH54" s="385"/>
      <c r="LI54" s="385"/>
      <c r="LJ54" s="385"/>
      <c r="LK54" s="385"/>
      <c r="LL54" s="385"/>
      <c r="LM54" s="385"/>
      <c r="LN54" s="385"/>
      <c r="LO54" s="385"/>
      <c r="LP54" s="385"/>
      <c r="LQ54" s="385"/>
      <c r="LR54" s="385"/>
      <c r="LS54" s="385"/>
      <c r="LT54" s="385"/>
      <c r="LU54" s="385"/>
      <c r="LV54" s="385"/>
      <c r="LW54" s="385"/>
      <c r="LX54" s="385"/>
      <c r="LY54" s="385"/>
      <c r="LZ54" s="385"/>
      <c r="MA54" s="385"/>
      <c r="MB54" s="385"/>
      <c r="MC54" s="385"/>
      <c r="MD54" s="385"/>
      <c r="ME54" s="385"/>
      <c r="MF54" s="385"/>
      <c r="MG54" s="385"/>
      <c r="MH54" s="385"/>
      <c r="MI54" s="385"/>
      <c r="MJ54" s="385"/>
      <c r="MK54" s="385"/>
      <c r="ML54" s="385"/>
      <c r="MM54" s="385"/>
      <c r="MN54" s="385"/>
      <c r="MO54" s="385"/>
      <c r="MP54" s="385"/>
      <c r="MQ54" s="385"/>
      <c r="MR54" s="385"/>
      <c r="MS54" s="385"/>
      <c r="MT54" s="385"/>
      <c r="MU54" s="385"/>
      <c r="MV54" s="385"/>
      <c r="MW54" s="385"/>
      <c r="MX54" s="385"/>
      <c r="MY54" s="385"/>
      <c r="MZ54" s="385"/>
      <c r="NA54" s="385"/>
      <c r="NB54" s="385"/>
      <c r="NC54" s="385"/>
      <c r="ND54" s="385"/>
      <c r="NE54" s="385"/>
      <c r="NF54" s="385"/>
      <c r="NG54" s="385"/>
      <c r="NH54" s="385"/>
      <c r="NI54" s="385"/>
      <c r="NJ54" s="385"/>
      <c r="NK54" s="385"/>
      <c r="NL54" s="385"/>
      <c r="NM54" s="385"/>
      <c r="NN54" s="385"/>
      <c r="NO54" s="385"/>
      <c r="NP54" s="385"/>
      <c r="NQ54" s="385"/>
      <c r="NR54" s="385"/>
      <c r="NS54" s="385"/>
      <c r="NT54" s="385"/>
      <c r="NU54" s="385"/>
      <c r="NV54" s="385"/>
      <c r="NW54" s="385"/>
      <c r="NX54" s="385"/>
      <c r="NY54" s="385"/>
      <c r="NZ54" s="385"/>
      <c r="OA54" s="385"/>
      <c r="OB54" s="385"/>
      <c r="OC54" s="385"/>
      <c r="OD54" s="385"/>
      <c r="OE54" s="385"/>
      <c r="OF54" s="385"/>
      <c r="OG54" s="385"/>
      <c r="OH54" s="385"/>
      <c r="OI54" s="385"/>
      <c r="OJ54" s="385"/>
      <c r="OK54" s="385"/>
      <c r="OL54" s="385"/>
      <c r="OM54" s="385"/>
      <c r="ON54" s="385"/>
      <c r="OO54" s="385"/>
      <c r="OP54" s="385"/>
      <c r="OQ54" s="385"/>
      <c r="OR54" s="385"/>
      <c r="OS54" s="385"/>
      <c r="OT54" s="385"/>
      <c r="OU54" s="385"/>
      <c r="OV54" s="385"/>
      <c r="OW54" s="385"/>
      <c r="OX54" s="385"/>
      <c r="OY54" s="385"/>
      <c r="OZ54" s="385"/>
      <c r="PA54" s="385"/>
      <c r="PB54" s="385"/>
      <c r="PC54" s="385"/>
      <c r="PD54" s="385"/>
      <c r="PE54" s="385"/>
      <c r="PF54" s="385"/>
      <c r="PG54" s="385"/>
      <c r="PH54" s="385"/>
      <c r="PI54" s="385"/>
      <c r="PJ54" s="385"/>
      <c r="PK54" s="385"/>
      <c r="PL54" s="385"/>
      <c r="PM54" s="385"/>
      <c r="PN54" s="385"/>
      <c r="PO54" s="385"/>
      <c r="PP54" s="385"/>
      <c r="PQ54" s="385"/>
      <c r="PR54" s="385"/>
      <c r="PS54" s="385"/>
      <c r="PT54" s="385"/>
      <c r="PU54" s="385"/>
      <c r="PV54" s="385"/>
      <c r="PW54" s="385"/>
      <c r="PX54" s="385"/>
      <c r="PY54" s="385"/>
      <c r="PZ54" s="385"/>
      <c r="QA54" s="385"/>
      <c r="QB54" s="385"/>
      <c r="QC54" s="385"/>
      <c r="QD54" s="385"/>
      <c r="QE54" s="385"/>
      <c r="QF54" s="385"/>
      <c r="QG54" s="385"/>
      <c r="QH54" s="385"/>
      <c r="QI54" s="385"/>
      <c r="QJ54" s="385"/>
      <c r="QK54" s="385"/>
      <c r="QL54" s="385"/>
      <c r="QM54" s="385"/>
      <c r="QN54" s="385"/>
      <c r="QO54" s="385"/>
      <c r="QP54" s="385"/>
      <c r="QQ54" s="385"/>
      <c r="QR54" s="385"/>
      <c r="QS54" s="385"/>
      <c r="QT54" s="385"/>
      <c r="QU54" s="385"/>
      <c r="QV54" s="385"/>
      <c r="QW54" s="385"/>
      <c r="QX54" s="385"/>
      <c r="QY54" s="385"/>
      <c r="QZ54" s="385"/>
      <c r="RA54" s="385"/>
      <c r="RB54" s="385"/>
      <c r="RC54" s="385"/>
      <c r="RD54" s="385"/>
      <c r="RE54" s="385"/>
      <c r="RF54" s="385"/>
      <c r="RG54" s="385"/>
      <c r="RH54" s="385"/>
      <c r="RI54" s="385"/>
      <c r="RJ54" s="385"/>
      <c r="RK54" s="385"/>
      <c r="RL54" s="385"/>
      <c r="RM54" s="385"/>
      <c r="RN54" s="385"/>
      <c r="RO54" s="385"/>
      <c r="RP54" s="385"/>
      <c r="RQ54" s="385"/>
      <c r="RR54" s="385"/>
      <c r="RS54" s="385"/>
      <c r="RT54" s="385"/>
      <c r="RU54" s="385"/>
      <c r="RV54" s="385"/>
      <c r="RW54" s="385"/>
      <c r="RX54" s="385"/>
      <c r="RY54" s="385"/>
      <c r="RZ54" s="385"/>
      <c r="SA54" s="385"/>
      <c r="SB54" s="385"/>
      <c r="SC54" s="385"/>
      <c r="SD54" s="385"/>
      <c r="SE54" s="385"/>
      <c r="SF54" s="385"/>
      <c r="SG54" s="385"/>
      <c r="SH54" s="385"/>
      <c r="SI54" s="385"/>
      <c r="SJ54" s="385"/>
      <c r="SK54" s="385"/>
      <c r="SL54" s="385"/>
      <c r="SM54" s="385"/>
      <c r="SN54" s="385"/>
      <c r="SO54" s="385"/>
      <c r="SP54" s="385"/>
      <c r="SQ54" s="385"/>
      <c r="SR54" s="385"/>
      <c r="SS54" s="385"/>
      <c r="ST54" s="385"/>
      <c r="SU54" s="385"/>
      <c r="SV54" s="385"/>
      <c r="SW54" s="385"/>
      <c r="SX54" s="385"/>
      <c r="SY54" s="385"/>
      <c r="SZ54" s="385"/>
      <c r="TA54" s="385"/>
      <c r="TB54" s="385"/>
      <c r="TC54" s="385"/>
      <c r="TD54" s="385"/>
      <c r="TE54" s="385"/>
      <c r="TF54" s="385"/>
      <c r="TG54" s="385"/>
      <c r="TH54" s="385"/>
      <c r="TI54" s="385"/>
      <c r="TJ54" s="385"/>
      <c r="TK54" s="385"/>
      <c r="TL54" s="385"/>
      <c r="TM54" s="385"/>
      <c r="TN54" s="385"/>
      <c r="TO54" s="385"/>
      <c r="TP54" s="385"/>
      <c r="TQ54" s="385"/>
      <c r="TR54" s="385"/>
      <c r="TS54" s="385"/>
      <c r="TT54" s="385"/>
      <c r="TU54" s="385"/>
      <c r="TV54" s="385"/>
      <c r="TW54" s="385"/>
      <c r="TX54" s="385"/>
      <c r="TY54" s="385"/>
      <c r="TZ54" s="385"/>
      <c r="UA54" s="385"/>
      <c r="UB54" s="385"/>
      <c r="UC54" s="385"/>
      <c r="UD54" s="385"/>
      <c r="UE54" s="385"/>
      <c r="UF54" s="385"/>
      <c r="UG54" s="385"/>
      <c r="UH54" s="385"/>
      <c r="UI54" s="385"/>
      <c r="UJ54" s="385"/>
      <c r="UK54" s="385"/>
      <c r="UL54" s="385"/>
      <c r="UM54" s="385"/>
      <c r="UN54" s="385"/>
      <c r="UO54" s="385"/>
      <c r="UP54" s="385"/>
      <c r="UQ54" s="385"/>
      <c r="UR54" s="385"/>
      <c r="US54" s="385"/>
      <c r="UT54" s="385"/>
      <c r="UU54" s="385"/>
      <c r="UV54" s="385"/>
      <c r="UW54" s="385"/>
      <c r="UX54" s="385"/>
      <c r="UY54" s="385"/>
      <c r="UZ54" s="385"/>
      <c r="VA54" s="385"/>
      <c r="VB54" s="385"/>
      <c r="VC54" s="385"/>
      <c r="VD54" s="385"/>
      <c r="VE54" s="385"/>
      <c r="VF54" s="385"/>
      <c r="VG54" s="385"/>
      <c r="VH54" s="385"/>
      <c r="VI54" s="385"/>
      <c r="VJ54" s="385"/>
      <c r="VK54" s="385"/>
      <c r="VL54" s="385"/>
      <c r="VM54" s="385"/>
      <c r="VN54" s="385"/>
      <c r="VO54" s="385"/>
      <c r="VP54" s="385"/>
      <c r="VQ54" s="385"/>
      <c r="VR54" s="385"/>
      <c r="VS54" s="385"/>
      <c r="VT54" s="385"/>
      <c r="VU54" s="385"/>
      <c r="VV54" s="385"/>
      <c r="VW54" s="385"/>
      <c r="VX54" s="385"/>
      <c r="VY54" s="385"/>
      <c r="VZ54" s="385"/>
      <c r="WA54" s="385"/>
      <c r="WB54" s="385"/>
      <c r="WC54" s="385"/>
      <c r="WD54" s="385"/>
      <c r="WE54" s="385"/>
      <c r="WF54" s="385"/>
      <c r="WG54" s="385"/>
      <c r="WH54" s="385"/>
      <c r="WI54" s="385"/>
      <c r="WJ54" s="385"/>
      <c r="WK54" s="385"/>
      <c r="WL54" s="385"/>
      <c r="WM54" s="385"/>
      <c r="WN54" s="385"/>
      <c r="WO54" s="385"/>
      <c r="WP54" s="385"/>
      <c r="WQ54" s="385"/>
      <c r="WR54" s="385"/>
      <c r="WS54" s="385"/>
      <c r="WT54" s="385"/>
      <c r="WU54" s="385"/>
      <c r="WV54" s="385"/>
      <c r="WW54" s="385"/>
      <c r="WX54" s="385"/>
      <c r="WY54" s="385"/>
      <c r="WZ54" s="385"/>
      <c r="XA54" s="385"/>
      <c r="XB54" s="385"/>
      <c r="XC54" s="385"/>
    </row>
    <row r="55" spans="1:627">
      <c r="B55" s="385" t="s">
        <v>178</v>
      </c>
      <c r="J55" s="142"/>
    </row>
    <row r="56" spans="1:627">
      <c r="B56" s="142"/>
    </row>
  </sheetData>
  <mergeCells count="10">
    <mergeCell ref="N3:O3"/>
    <mergeCell ref="H3:L3"/>
    <mergeCell ref="B42:F42"/>
    <mergeCell ref="B43:F43"/>
    <mergeCell ref="C47:F47"/>
    <mergeCell ref="C48:F48"/>
    <mergeCell ref="B3:F4"/>
    <mergeCell ref="B39:F39"/>
    <mergeCell ref="B40:F40"/>
    <mergeCell ref="B41:F41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69"/>
  <sheetViews>
    <sheetView showGridLines="0" view="pageBreakPreview" zoomScale="80" zoomScaleNormal="100" zoomScaleSheetLayoutView="80" workbookViewId="0">
      <pane xSplit="2" ySplit="5" topLeftCell="C6" activePane="bottomRight" state="frozen"/>
      <selection activeCell="I6" sqref="I6:I56"/>
      <selection pane="topRight" activeCell="I6" sqref="I6:I56"/>
      <selection pane="bottomLeft" activeCell="I6" sqref="I6:I56"/>
      <selection pane="bottomRight" activeCell="Y5" sqref="Y5"/>
    </sheetView>
  </sheetViews>
  <sheetFormatPr defaultColWidth="9.140625" defaultRowHeight="11.25"/>
  <cols>
    <col min="1" max="1" width="2.5703125" style="230" customWidth="1"/>
    <col min="2" max="2" width="43.28515625" style="247" bestFit="1" customWidth="1"/>
    <col min="3" max="3" width="11.28515625" style="117" customWidth="1"/>
    <col min="4" max="6" width="11.28515625" style="117" customWidth="1" collapsed="1"/>
    <col min="7" max="7" width="1.28515625" style="390" customWidth="1"/>
    <col min="8" max="11" width="12.140625" style="117" customWidth="1"/>
    <col min="12" max="12" width="2.140625" style="245" customWidth="1"/>
    <col min="13" max="13" width="12.140625" style="245" customWidth="1"/>
    <col min="14" max="14" width="12.140625" style="117" customWidth="1"/>
    <col min="15" max="16384" width="9.140625" style="117"/>
  </cols>
  <sheetData>
    <row r="1" spans="1:26" ht="18">
      <c r="A1" s="421" t="s">
        <v>4</v>
      </c>
      <c r="B1" s="421"/>
      <c r="C1" s="422">
        <v>2018</v>
      </c>
      <c r="D1" s="422"/>
      <c r="E1" s="422"/>
      <c r="F1" s="422"/>
      <c r="H1" s="419">
        <v>2019</v>
      </c>
      <c r="I1" s="419"/>
      <c r="J1" s="419"/>
      <c r="K1" s="419"/>
      <c r="L1" s="391"/>
      <c r="M1" s="419">
        <v>2020</v>
      </c>
      <c r="N1" s="419"/>
    </row>
    <row r="2" spans="1:26" s="111" customFormat="1" ht="12.75">
      <c r="A2" s="220"/>
      <c r="B2" s="221"/>
      <c r="C2" s="420" t="s">
        <v>156</v>
      </c>
      <c r="D2" s="420"/>
      <c r="E2" s="420"/>
      <c r="F2" s="420"/>
      <c r="G2" s="392"/>
      <c r="H2" s="393" t="s">
        <v>184</v>
      </c>
      <c r="I2" s="393"/>
      <c r="J2" s="393"/>
      <c r="K2" s="393"/>
      <c r="L2" s="245"/>
      <c r="M2" s="423" t="s">
        <v>184</v>
      </c>
      <c r="N2" s="423"/>
      <c r="O2" s="393"/>
      <c r="P2" s="393"/>
    </row>
    <row r="3" spans="1:26" ht="24" customHeight="1">
      <c r="A3" s="222"/>
      <c r="B3" s="223"/>
      <c r="C3" s="224" t="s">
        <v>0</v>
      </c>
      <c r="D3" s="224" t="s">
        <v>1</v>
      </c>
      <c r="E3" s="224" t="s">
        <v>2</v>
      </c>
      <c r="F3" s="224" t="s">
        <v>148</v>
      </c>
      <c r="H3" s="224" t="s">
        <v>0</v>
      </c>
      <c r="I3" s="224" t="s">
        <v>1</v>
      </c>
      <c r="J3" s="224" t="s">
        <v>2</v>
      </c>
      <c r="K3" s="224" t="s">
        <v>148</v>
      </c>
      <c r="M3" s="394" t="s">
        <v>0</v>
      </c>
      <c r="N3" s="224" t="s">
        <v>1</v>
      </c>
    </row>
    <row r="4" spans="1:26" ht="14.25" customHeight="1">
      <c r="A4" s="222"/>
      <c r="B4" s="223"/>
      <c r="C4" s="112"/>
      <c r="D4" s="112"/>
      <c r="E4" s="112"/>
      <c r="F4" s="112"/>
      <c r="H4" s="225"/>
      <c r="I4" s="225"/>
      <c r="J4" s="225"/>
      <c r="K4" s="404" t="s">
        <v>185</v>
      </c>
      <c r="M4" s="404" t="s">
        <v>185</v>
      </c>
      <c r="N4" s="225"/>
    </row>
    <row r="5" spans="1:26" ht="23.25">
      <c r="A5" s="226" t="s">
        <v>49</v>
      </c>
      <c r="B5" s="227"/>
      <c r="C5" s="113"/>
      <c r="D5" s="113"/>
      <c r="E5" s="113"/>
      <c r="F5" s="113"/>
      <c r="M5" s="395"/>
    </row>
    <row r="6" spans="1:26" s="229" customFormat="1" ht="12.75">
      <c r="A6" s="228" t="s">
        <v>50</v>
      </c>
      <c r="B6" s="114"/>
      <c r="C6" s="114"/>
      <c r="D6" s="114"/>
      <c r="E6" s="114"/>
      <c r="F6" s="114"/>
      <c r="G6" s="396"/>
      <c r="L6" s="397"/>
      <c r="M6" s="397"/>
    </row>
    <row r="7" spans="1:26" ht="12.75">
      <c r="B7" s="115" t="s">
        <v>51</v>
      </c>
      <c r="C7" s="115">
        <v>2147</v>
      </c>
      <c r="D7" s="115">
        <v>2147</v>
      </c>
      <c r="E7" s="115">
        <v>2147</v>
      </c>
      <c r="F7" s="115">
        <v>2147</v>
      </c>
      <c r="G7" s="236"/>
      <c r="H7" s="115">
        <v>2147</v>
      </c>
      <c r="I7" s="115">
        <v>2258</v>
      </c>
      <c r="J7" s="115">
        <v>2258</v>
      </c>
      <c r="K7" s="115">
        <v>2263</v>
      </c>
      <c r="M7" s="236">
        <v>2263</v>
      </c>
      <c r="N7" s="115">
        <v>2263</v>
      </c>
    </row>
    <row r="8" spans="1:26" ht="12.75">
      <c r="B8" s="115" t="s">
        <v>52</v>
      </c>
      <c r="C8" s="115">
        <v>5126</v>
      </c>
      <c r="D8" s="115">
        <v>5040</v>
      </c>
      <c r="E8" s="115">
        <v>4915</v>
      </c>
      <c r="F8" s="115">
        <v>4871</v>
      </c>
      <c r="G8" s="236"/>
      <c r="H8" s="115">
        <v>4755</v>
      </c>
      <c r="I8" s="115">
        <v>4739</v>
      </c>
      <c r="J8" s="115">
        <v>4611</v>
      </c>
      <c r="K8" s="115">
        <v>4545</v>
      </c>
      <c r="M8" s="236">
        <v>4410</v>
      </c>
      <c r="N8" s="115">
        <v>4318</v>
      </c>
    </row>
    <row r="9" spans="1:26" ht="12.75">
      <c r="B9" s="115" t="s">
        <v>53</v>
      </c>
      <c r="C9" s="115">
        <v>10514</v>
      </c>
      <c r="D9" s="115">
        <v>10556</v>
      </c>
      <c r="E9" s="115">
        <v>10547</v>
      </c>
      <c r="F9" s="115">
        <v>10738</v>
      </c>
      <c r="G9" s="236"/>
      <c r="H9" s="115">
        <v>10261</v>
      </c>
      <c r="I9" s="115">
        <v>10329</v>
      </c>
      <c r="J9" s="115">
        <v>10260</v>
      </c>
      <c r="K9" s="236">
        <v>10402</v>
      </c>
      <c r="M9" s="236">
        <v>10276</v>
      </c>
      <c r="N9" s="115">
        <v>10335</v>
      </c>
    </row>
    <row r="10" spans="1:26" s="245" customFormat="1" ht="12.75">
      <c r="A10" s="256"/>
      <c r="B10" s="236" t="s">
        <v>149</v>
      </c>
      <c r="C10" s="236"/>
      <c r="D10" s="236"/>
      <c r="E10" s="236"/>
      <c r="F10" s="236"/>
      <c r="G10" s="236"/>
      <c r="H10" s="236">
        <v>1698</v>
      </c>
      <c r="I10" s="236">
        <v>1917</v>
      </c>
      <c r="J10" s="236">
        <v>1930</v>
      </c>
      <c r="K10" s="236">
        <v>2681</v>
      </c>
      <c r="M10" s="236">
        <v>2752</v>
      </c>
      <c r="N10" s="236">
        <v>2773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12.75">
      <c r="B11" s="115" t="s">
        <v>54</v>
      </c>
      <c r="C11" s="115">
        <v>531</v>
      </c>
      <c r="D11" s="115">
        <v>514</v>
      </c>
      <c r="E11" s="115">
        <v>516</v>
      </c>
      <c r="F11" s="115">
        <v>552</v>
      </c>
      <c r="G11" s="236"/>
      <c r="H11" s="115">
        <v>549</v>
      </c>
      <c r="I11" s="115">
        <v>477</v>
      </c>
      <c r="J11" s="115">
        <v>441</v>
      </c>
      <c r="K11" s="236">
        <v>455</v>
      </c>
      <c r="M11" s="236">
        <v>403</v>
      </c>
      <c r="N11" s="115">
        <v>376</v>
      </c>
    </row>
    <row r="12" spans="1:26" ht="12.75">
      <c r="B12" s="115" t="s">
        <v>133</v>
      </c>
      <c r="C12" s="115">
        <v>41</v>
      </c>
      <c r="D12" s="115">
        <v>25</v>
      </c>
      <c r="E12" s="115">
        <v>18</v>
      </c>
      <c r="F12" s="115">
        <v>27</v>
      </c>
      <c r="G12" s="236"/>
      <c r="H12" s="115">
        <v>88</v>
      </c>
      <c r="I12" s="115">
        <v>46</v>
      </c>
      <c r="J12" s="115">
        <v>54</v>
      </c>
      <c r="K12" s="236">
        <v>65</v>
      </c>
      <c r="M12" s="236">
        <v>64</v>
      </c>
      <c r="N12" s="115">
        <v>62</v>
      </c>
    </row>
    <row r="13" spans="1:26" s="111" customFormat="1" ht="12.75">
      <c r="A13" s="231"/>
      <c r="B13" s="232" t="s">
        <v>136</v>
      </c>
      <c r="C13" s="232">
        <v>51</v>
      </c>
      <c r="D13" s="232">
        <v>50</v>
      </c>
      <c r="E13" s="232">
        <v>56</v>
      </c>
      <c r="F13" s="232">
        <v>56</v>
      </c>
      <c r="G13" s="236"/>
      <c r="H13" s="232">
        <v>62</v>
      </c>
      <c r="I13" s="232">
        <v>65</v>
      </c>
      <c r="J13" s="232">
        <v>77</v>
      </c>
      <c r="K13" s="236">
        <v>99</v>
      </c>
      <c r="L13" s="245"/>
      <c r="M13" s="236">
        <v>91</v>
      </c>
      <c r="N13" s="115">
        <v>90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ht="12.75">
      <c r="B14" s="115" t="s">
        <v>55</v>
      </c>
      <c r="C14" s="115">
        <v>31</v>
      </c>
      <c r="D14" s="115">
        <v>60</v>
      </c>
      <c r="E14" s="115">
        <v>39</v>
      </c>
      <c r="F14" s="115">
        <v>48</v>
      </c>
      <c r="G14" s="236"/>
      <c r="H14" s="115">
        <v>42</v>
      </c>
      <c r="I14" s="115">
        <v>41</v>
      </c>
      <c r="J14" s="115">
        <v>56</v>
      </c>
      <c r="K14" s="236">
        <v>44</v>
      </c>
      <c r="M14" s="236">
        <v>89</v>
      </c>
      <c r="N14" s="115">
        <v>0</v>
      </c>
    </row>
    <row r="15" spans="1:26" ht="11.25" customHeight="1">
      <c r="B15" s="115" t="s">
        <v>56</v>
      </c>
      <c r="C15" s="115">
        <v>68</v>
      </c>
      <c r="D15" s="115">
        <v>74</v>
      </c>
      <c r="E15" s="115">
        <v>71</v>
      </c>
      <c r="F15" s="115">
        <v>53</v>
      </c>
      <c r="G15" s="236"/>
      <c r="H15" s="115">
        <v>62</v>
      </c>
      <c r="I15" s="115">
        <v>49</v>
      </c>
      <c r="J15" s="115">
        <v>66</v>
      </c>
      <c r="K15" s="236">
        <v>65</v>
      </c>
      <c r="M15" s="236">
        <v>65</v>
      </c>
      <c r="N15" s="115">
        <v>64</v>
      </c>
    </row>
    <row r="16" spans="1:26" ht="11.25" customHeight="1">
      <c r="B16" s="115" t="s">
        <v>57</v>
      </c>
      <c r="C16" s="115">
        <v>824</v>
      </c>
      <c r="D16" s="115">
        <v>821</v>
      </c>
      <c r="E16" s="115">
        <v>801</v>
      </c>
      <c r="F16" s="115">
        <v>834</v>
      </c>
      <c r="G16" s="236"/>
      <c r="H16" s="115">
        <v>818</v>
      </c>
      <c r="I16" s="115">
        <v>802</v>
      </c>
      <c r="J16" s="115">
        <v>755</v>
      </c>
      <c r="K16" s="236">
        <v>810</v>
      </c>
      <c r="M16" s="236">
        <v>827</v>
      </c>
      <c r="N16" s="115">
        <v>821</v>
      </c>
    </row>
    <row r="17" spans="1:26" ht="11.25" customHeight="1">
      <c r="A17" s="233"/>
      <c r="B17" s="234" t="s">
        <v>58</v>
      </c>
      <c r="C17" s="234">
        <f t="shared" ref="C17:K17" si="0">SUM(C7:C16)</f>
        <v>19333</v>
      </c>
      <c r="D17" s="234">
        <f t="shared" si="0"/>
        <v>19287</v>
      </c>
      <c r="E17" s="234">
        <f t="shared" si="0"/>
        <v>19110</v>
      </c>
      <c r="F17" s="234">
        <f t="shared" si="0"/>
        <v>19326</v>
      </c>
      <c r="G17" s="398"/>
      <c r="H17" s="234">
        <f t="shared" si="0"/>
        <v>20482</v>
      </c>
      <c r="I17" s="234">
        <f t="shared" si="0"/>
        <v>20723</v>
      </c>
      <c r="J17" s="234">
        <f t="shared" si="0"/>
        <v>20508</v>
      </c>
      <c r="K17" s="234">
        <f t="shared" si="0"/>
        <v>21429</v>
      </c>
      <c r="M17" s="234">
        <v>21240</v>
      </c>
      <c r="N17" s="234">
        <v>21102</v>
      </c>
    </row>
    <row r="18" spans="1:26" ht="11.25" customHeight="1">
      <c r="B18" s="235"/>
      <c r="C18" s="115"/>
      <c r="D18" s="115"/>
      <c r="E18" s="115"/>
      <c r="F18" s="115"/>
      <c r="G18" s="236"/>
      <c r="H18" s="115"/>
      <c r="I18" s="115"/>
      <c r="J18" s="115"/>
      <c r="K18" s="115"/>
      <c r="M18" s="236"/>
      <c r="N18" s="115"/>
    </row>
    <row r="19" spans="1:26" ht="11.25" customHeight="1">
      <c r="B19" s="115" t="s">
        <v>59</v>
      </c>
      <c r="C19" s="115">
        <v>224</v>
      </c>
      <c r="D19" s="115">
        <v>241</v>
      </c>
      <c r="E19" s="115">
        <v>227</v>
      </c>
      <c r="F19" s="115">
        <v>240</v>
      </c>
      <c r="G19" s="236"/>
      <c r="H19" s="115">
        <v>228</v>
      </c>
      <c r="I19" s="115">
        <v>280</v>
      </c>
      <c r="J19" s="115">
        <v>245</v>
      </c>
      <c r="K19" s="115">
        <v>218</v>
      </c>
      <c r="M19" s="236">
        <v>296</v>
      </c>
      <c r="N19" s="115">
        <v>288</v>
      </c>
    </row>
    <row r="20" spans="1:26" ht="12.75" customHeight="1">
      <c r="B20" s="115" t="s">
        <v>54</v>
      </c>
      <c r="C20" s="115">
        <v>2273</v>
      </c>
      <c r="D20" s="115">
        <v>2374</v>
      </c>
      <c r="E20" s="115">
        <v>2359</v>
      </c>
      <c r="F20" s="115">
        <f>2392-21</f>
        <v>2371</v>
      </c>
      <c r="G20" s="236"/>
      <c r="H20" s="115">
        <v>2366</v>
      </c>
      <c r="I20" s="115">
        <v>2367</v>
      </c>
      <c r="J20" s="115">
        <v>2268</v>
      </c>
      <c r="K20" s="115">
        <v>2132</v>
      </c>
      <c r="M20" s="236">
        <v>2108</v>
      </c>
      <c r="N20" s="115">
        <v>1933</v>
      </c>
    </row>
    <row r="21" spans="1:26" ht="12.75">
      <c r="B21" s="115" t="s">
        <v>133</v>
      </c>
      <c r="C21" s="115">
        <v>201</v>
      </c>
      <c r="D21" s="115">
        <v>164</v>
      </c>
      <c r="E21" s="115">
        <v>137</v>
      </c>
      <c r="F21" s="115">
        <v>138</v>
      </c>
      <c r="G21" s="236"/>
      <c r="H21" s="115">
        <v>67</v>
      </c>
      <c r="I21" s="115">
        <v>110</v>
      </c>
      <c r="J21" s="115">
        <v>101</v>
      </c>
      <c r="K21" s="115">
        <v>117</v>
      </c>
      <c r="M21" s="236">
        <v>109</v>
      </c>
      <c r="N21" s="115">
        <v>96</v>
      </c>
    </row>
    <row r="22" spans="1:26" s="111" customFormat="1" ht="12.75">
      <c r="A22" s="231"/>
      <c r="B22" s="232" t="s">
        <v>136</v>
      </c>
      <c r="C22" s="232">
        <v>330</v>
      </c>
      <c r="D22" s="232">
        <v>310</v>
      </c>
      <c r="E22" s="232">
        <v>303</v>
      </c>
      <c r="F22" s="232">
        <v>297</v>
      </c>
      <c r="G22" s="236"/>
      <c r="H22" s="115">
        <v>296</v>
      </c>
      <c r="I22" s="115">
        <v>297</v>
      </c>
      <c r="J22" s="115">
        <v>306</v>
      </c>
      <c r="K22" s="115">
        <v>329</v>
      </c>
      <c r="L22" s="245"/>
      <c r="M22" s="236">
        <v>337</v>
      </c>
      <c r="N22" s="115">
        <v>341</v>
      </c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spans="1:26" s="245" customFormat="1" ht="12.75">
      <c r="A23" s="256"/>
      <c r="B23" s="236" t="s">
        <v>55</v>
      </c>
      <c r="C23" s="236">
        <v>6</v>
      </c>
      <c r="D23" s="236">
        <v>112</v>
      </c>
      <c r="E23" s="236">
        <v>30</v>
      </c>
      <c r="F23" s="236">
        <v>52</v>
      </c>
      <c r="G23" s="236"/>
      <c r="H23" s="236">
        <v>42</v>
      </c>
      <c r="I23" s="236">
        <v>0</v>
      </c>
      <c r="J23" s="236">
        <v>13</v>
      </c>
      <c r="K23" s="236">
        <v>1</v>
      </c>
      <c r="M23" s="236">
        <v>59</v>
      </c>
      <c r="N23" s="236">
        <v>106</v>
      </c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1.25" customHeight="1">
      <c r="B24" s="236" t="s">
        <v>60</v>
      </c>
      <c r="C24" s="115">
        <v>84</v>
      </c>
      <c r="D24" s="115">
        <v>109</v>
      </c>
      <c r="E24" s="115">
        <v>215</v>
      </c>
      <c r="F24" s="115">
        <v>214</v>
      </c>
      <c r="G24" s="236"/>
      <c r="H24" s="236">
        <v>98</v>
      </c>
      <c r="I24" s="236">
        <v>174</v>
      </c>
      <c r="J24" s="236">
        <v>241</v>
      </c>
      <c r="K24" s="115">
        <v>227</v>
      </c>
      <c r="M24" s="236">
        <v>221</v>
      </c>
      <c r="N24" s="115">
        <v>247</v>
      </c>
    </row>
    <row r="25" spans="1:26" ht="12.75">
      <c r="B25" s="115" t="s">
        <v>61</v>
      </c>
      <c r="C25" s="115">
        <v>106</v>
      </c>
      <c r="D25" s="115">
        <v>92</v>
      </c>
      <c r="E25" s="115">
        <v>73</v>
      </c>
      <c r="F25" s="115">
        <v>46</v>
      </c>
      <c r="G25" s="236"/>
      <c r="H25" s="115">
        <v>79</v>
      </c>
      <c r="I25" s="115">
        <v>101</v>
      </c>
      <c r="J25" s="115">
        <v>82</v>
      </c>
      <c r="K25" s="115">
        <v>65</v>
      </c>
      <c r="M25" s="236">
        <v>119</v>
      </c>
      <c r="N25" s="236">
        <v>104</v>
      </c>
    </row>
    <row r="26" spans="1:26" ht="11.25" customHeight="1">
      <c r="B26" s="115" t="s">
        <v>62</v>
      </c>
      <c r="C26" s="115">
        <v>546</v>
      </c>
      <c r="D26" s="115">
        <v>548</v>
      </c>
      <c r="E26" s="115">
        <v>475</v>
      </c>
      <c r="F26" s="115">
        <v>611</v>
      </c>
      <c r="G26" s="236"/>
      <c r="H26" s="115">
        <v>353</v>
      </c>
      <c r="I26" s="115">
        <v>423</v>
      </c>
      <c r="J26" s="115">
        <v>388</v>
      </c>
      <c r="K26" s="115">
        <v>404</v>
      </c>
      <c r="M26" s="236">
        <v>327</v>
      </c>
      <c r="N26" s="115">
        <v>393</v>
      </c>
    </row>
    <row r="27" spans="1:26" ht="11.25" customHeight="1">
      <c r="A27" s="233"/>
      <c r="B27" s="234" t="s">
        <v>63</v>
      </c>
      <c r="C27" s="234">
        <f t="shared" ref="C27:F27" si="1">SUM(C19:C26)</f>
        <v>3770</v>
      </c>
      <c r="D27" s="234">
        <f t="shared" si="1"/>
        <v>3950</v>
      </c>
      <c r="E27" s="234">
        <f t="shared" si="1"/>
        <v>3819</v>
      </c>
      <c r="F27" s="234">
        <f t="shared" si="1"/>
        <v>3969</v>
      </c>
      <c r="G27" s="398"/>
      <c r="H27" s="234">
        <f>SUM(H19:H26)</f>
        <v>3529</v>
      </c>
      <c r="I27" s="234">
        <f>SUM(I19:I26)</f>
        <v>3752</v>
      </c>
      <c r="J27" s="234">
        <f>SUM(J19:J26)</f>
        <v>3644</v>
      </c>
      <c r="K27" s="234">
        <f>SUM(K19:K26)</f>
        <v>3493</v>
      </c>
      <c r="M27" s="234">
        <v>3576</v>
      </c>
      <c r="N27" s="234">
        <v>3508</v>
      </c>
    </row>
    <row r="28" spans="1:26" ht="12.75">
      <c r="B28" s="115"/>
      <c r="C28" s="237"/>
      <c r="D28" s="237"/>
      <c r="E28" s="237"/>
      <c r="F28" s="237"/>
      <c r="G28" s="398"/>
      <c r="H28" s="237"/>
      <c r="I28" s="237"/>
      <c r="J28" s="237"/>
      <c r="K28" s="237"/>
      <c r="M28" s="237"/>
      <c r="N28" s="237"/>
    </row>
    <row r="29" spans="1:26" s="229" customFormat="1" ht="12.75">
      <c r="A29" s="238" t="s">
        <v>64</v>
      </c>
      <c r="B29" s="234"/>
      <c r="C29" s="234">
        <f t="shared" ref="C29:F29" si="2">C27+C17</f>
        <v>23103</v>
      </c>
      <c r="D29" s="234">
        <f t="shared" si="2"/>
        <v>23237</v>
      </c>
      <c r="E29" s="234">
        <f t="shared" si="2"/>
        <v>22929</v>
      </c>
      <c r="F29" s="234">
        <f t="shared" si="2"/>
        <v>23295</v>
      </c>
      <c r="G29" s="398"/>
      <c r="H29" s="234">
        <f>H27+H17</f>
        <v>24011</v>
      </c>
      <c r="I29" s="234">
        <f>I27+I17</f>
        <v>24475</v>
      </c>
      <c r="J29" s="234">
        <f>J27+J17</f>
        <v>24152</v>
      </c>
      <c r="K29" s="234">
        <f>K27+K17</f>
        <v>24922</v>
      </c>
      <c r="L29" s="397"/>
      <c r="M29" s="234">
        <v>24816</v>
      </c>
      <c r="N29" s="234">
        <v>24610</v>
      </c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26" ht="11.25" customHeight="1">
      <c r="B30" s="115"/>
      <c r="C30" s="115"/>
      <c r="D30" s="115"/>
      <c r="E30" s="115"/>
      <c r="F30" s="115"/>
      <c r="G30" s="236"/>
      <c r="H30" s="115"/>
      <c r="I30" s="115"/>
      <c r="J30" s="115"/>
      <c r="K30" s="115"/>
      <c r="M30" s="115"/>
      <c r="N30" s="115"/>
    </row>
    <row r="31" spans="1:26" s="240" customFormat="1" ht="12" customHeight="1">
      <c r="A31" s="239" t="s">
        <v>65</v>
      </c>
      <c r="B31" s="115"/>
      <c r="C31" s="115"/>
      <c r="D31" s="115"/>
      <c r="E31" s="115"/>
      <c r="F31" s="115"/>
      <c r="G31" s="236"/>
      <c r="H31" s="115"/>
      <c r="I31" s="115"/>
      <c r="J31" s="115"/>
      <c r="K31" s="115"/>
      <c r="L31" s="396"/>
      <c r="M31" s="115"/>
      <c r="N31" s="115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26" s="242" customFormat="1" ht="12.75">
      <c r="A32" s="241"/>
      <c r="B32" s="115" t="s">
        <v>66</v>
      </c>
      <c r="C32" s="115">
        <v>3937</v>
      </c>
      <c r="D32" s="115">
        <v>3937</v>
      </c>
      <c r="E32" s="115">
        <v>3937</v>
      </c>
      <c r="F32" s="115">
        <v>3937</v>
      </c>
      <c r="G32" s="236"/>
      <c r="H32" s="115">
        <v>3937</v>
      </c>
      <c r="I32" s="115">
        <v>3937</v>
      </c>
      <c r="J32" s="115">
        <v>3937</v>
      </c>
      <c r="K32" s="115">
        <v>3937</v>
      </c>
      <c r="L32" s="390"/>
      <c r="M32" s="115">
        <v>3937</v>
      </c>
      <c r="N32" s="115">
        <v>3937</v>
      </c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s="242" customFormat="1" ht="12.75">
      <c r="A33" s="243"/>
      <c r="B33" s="115" t="s">
        <v>67</v>
      </c>
      <c r="C33" s="115">
        <v>832</v>
      </c>
      <c r="D33" s="115">
        <v>832</v>
      </c>
      <c r="E33" s="115">
        <v>832</v>
      </c>
      <c r="F33" s="115">
        <v>832</v>
      </c>
      <c r="G33" s="236"/>
      <c r="H33" s="115">
        <v>832</v>
      </c>
      <c r="I33" s="115">
        <v>832</v>
      </c>
      <c r="J33" s="115">
        <v>832</v>
      </c>
      <c r="K33" s="115">
        <v>832</v>
      </c>
      <c r="L33" s="390"/>
      <c r="M33" s="115">
        <v>832</v>
      </c>
      <c r="N33" s="115">
        <v>832</v>
      </c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2.75">
      <c r="A34" s="241"/>
      <c r="B34" s="115" t="s">
        <v>68</v>
      </c>
      <c r="C34" s="115">
        <v>-50</v>
      </c>
      <c r="D34" s="115">
        <v>-36</v>
      </c>
      <c r="E34" s="115">
        <v>-43</v>
      </c>
      <c r="F34" s="115">
        <v>-58</v>
      </c>
      <c r="G34" s="236"/>
      <c r="H34" s="115">
        <v>-66</v>
      </c>
      <c r="I34" s="115">
        <v>-81</v>
      </c>
      <c r="J34" s="115">
        <v>-86</v>
      </c>
      <c r="K34" s="115">
        <v>-89</v>
      </c>
      <c r="M34" s="115">
        <v>-134</v>
      </c>
      <c r="N34" s="115">
        <v>-170</v>
      </c>
    </row>
    <row r="35" spans="1:26" ht="11.25" customHeight="1">
      <c r="A35" s="244"/>
      <c r="B35" s="115" t="s">
        <v>69</v>
      </c>
      <c r="C35" s="115">
        <v>5729</v>
      </c>
      <c r="D35" s="115">
        <v>5713</v>
      </c>
      <c r="E35" s="115">
        <v>5804</v>
      </c>
      <c r="F35" s="236">
        <v>5790</v>
      </c>
      <c r="G35" s="236"/>
      <c r="H35" s="115">
        <v>5789</v>
      </c>
      <c r="I35" s="115">
        <v>5845</v>
      </c>
      <c r="J35" s="115">
        <v>6069</v>
      </c>
      <c r="K35" s="115">
        <v>5875</v>
      </c>
      <c r="M35" s="115">
        <v>5838</v>
      </c>
      <c r="N35" s="115">
        <v>5938</v>
      </c>
    </row>
    <row r="36" spans="1:26" ht="12.75">
      <c r="A36" s="233"/>
      <c r="B36" s="234" t="s">
        <v>70</v>
      </c>
      <c r="C36" s="234">
        <f t="shared" ref="C36:I36" si="3">SUM(C32:C35)</f>
        <v>10448</v>
      </c>
      <c r="D36" s="234">
        <f t="shared" si="3"/>
        <v>10446</v>
      </c>
      <c r="E36" s="234">
        <f t="shared" si="3"/>
        <v>10530</v>
      </c>
      <c r="F36" s="234">
        <f t="shared" si="3"/>
        <v>10501</v>
      </c>
      <c r="G36" s="398"/>
      <c r="H36" s="234">
        <f t="shared" si="3"/>
        <v>10492</v>
      </c>
      <c r="I36" s="234">
        <f t="shared" si="3"/>
        <v>10533</v>
      </c>
      <c r="J36" s="234">
        <v>10752</v>
      </c>
      <c r="K36" s="234">
        <f t="shared" ref="K36" si="4">SUM(K32:K35)</f>
        <v>10555</v>
      </c>
      <c r="M36" s="234">
        <v>10473</v>
      </c>
      <c r="N36" s="234">
        <v>10537</v>
      </c>
    </row>
    <row r="37" spans="1:26" s="245" customFormat="1" ht="12.75">
      <c r="A37" s="230"/>
      <c r="B37" s="115"/>
      <c r="C37" s="115"/>
      <c r="D37" s="115"/>
      <c r="E37" s="115"/>
      <c r="F37" s="115"/>
      <c r="G37" s="236"/>
      <c r="H37" s="115"/>
      <c r="I37" s="115"/>
      <c r="J37" s="115"/>
      <c r="K37" s="115"/>
      <c r="M37" s="115"/>
      <c r="N37" s="115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ht="11.25" customHeight="1">
      <c r="B38" s="115" t="s">
        <v>71</v>
      </c>
      <c r="C38" s="115">
        <v>2</v>
      </c>
      <c r="D38" s="115">
        <v>2</v>
      </c>
      <c r="E38" s="115">
        <v>2</v>
      </c>
      <c r="F38" s="115">
        <v>2</v>
      </c>
      <c r="G38" s="236"/>
      <c r="H38" s="115">
        <v>2</v>
      </c>
      <c r="I38" s="115">
        <v>2</v>
      </c>
      <c r="J38" s="115">
        <v>2</v>
      </c>
      <c r="K38" s="115">
        <v>2</v>
      </c>
      <c r="M38" s="115">
        <v>2</v>
      </c>
      <c r="N38" s="115">
        <v>2</v>
      </c>
    </row>
    <row r="39" spans="1:26" ht="12.75" customHeight="1">
      <c r="A39" s="233"/>
      <c r="B39" s="234" t="s">
        <v>72</v>
      </c>
      <c r="C39" s="234">
        <f t="shared" ref="C39:I39" si="5">C36+C38</f>
        <v>10450</v>
      </c>
      <c r="D39" s="234">
        <f t="shared" si="5"/>
        <v>10448</v>
      </c>
      <c r="E39" s="234">
        <f t="shared" si="5"/>
        <v>10532</v>
      </c>
      <c r="F39" s="234">
        <f t="shared" si="5"/>
        <v>10503</v>
      </c>
      <c r="G39" s="398"/>
      <c r="H39" s="234">
        <f t="shared" si="5"/>
        <v>10494</v>
      </c>
      <c r="I39" s="234">
        <f t="shared" si="5"/>
        <v>10535</v>
      </c>
      <c r="J39" s="234">
        <v>10754</v>
      </c>
      <c r="K39" s="234">
        <f t="shared" ref="K39" si="6">K36+K38</f>
        <v>10557</v>
      </c>
      <c r="M39" s="234">
        <v>10475</v>
      </c>
      <c r="N39" s="234">
        <v>10539</v>
      </c>
    </row>
    <row r="40" spans="1:26" ht="12.75" customHeight="1">
      <c r="B40" s="115"/>
      <c r="C40" s="115"/>
      <c r="D40" s="115"/>
      <c r="E40" s="115"/>
      <c r="F40" s="115"/>
      <c r="G40" s="236"/>
      <c r="H40" s="115"/>
      <c r="I40" s="115"/>
      <c r="J40" s="115"/>
      <c r="K40" s="115"/>
      <c r="M40" s="115"/>
      <c r="N40" s="115"/>
    </row>
    <row r="41" spans="1:26" ht="12" customHeight="1">
      <c r="B41" s="115" t="s">
        <v>73</v>
      </c>
      <c r="C41" s="115">
        <v>556</v>
      </c>
      <c r="D41" s="115">
        <v>594</v>
      </c>
      <c r="E41" s="115">
        <v>473</v>
      </c>
      <c r="F41" s="236">
        <v>473</v>
      </c>
      <c r="G41" s="236"/>
      <c r="H41" s="115">
        <v>471</v>
      </c>
      <c r="I41" s="115">
        <v>466</v>
      </c>
      <c r="J41" s="115">
        <v>357</v>
      </c>
      <c r="K41" s="115">
        <v>348</v>
      </c>
      <c r="M41" s="115">
        <v>363</v>
      </c>
      <c r="N41" s="115">
        <v>360</v>
      </c>
    </row>
    <row r="42" spans="1:26" ht="12" customHeight="1">
      <c r="B42" s="236" t="s">
        <v>150</v>
      </c>
      <c r="C42" s="115"/>
      <c r="D42" s="115"/>
      <c r="E42" s="115"/>
      <c r="F42" s="236">
        <v>112</v>
      </c>
      <c r="G42" s="236"/>
      <c r="H42" s="115">
        <v>1123</v>
      </c>
      <c r="I42" s="115">
        <v>1358</v>
      </c>
      <c r="J42" s="115">
        <v>1483</v>
      </c>
      <c r="K42" s="115">
        <v>2125</v>
      </c>
      <c r="M42" s="115">
        <v>2220</v>
      </c>
      <c r="N42" s="115">
        <v>2177</v>
      </c>
    </row>
    <row r="43" spans="1:26" ht="12.75" customHeight="1">
      <c r="B43" s="115" t="s">
        <v>74</v>
      </c>
      <c r="C43" s="115">
        <v>7056</v>
      </c>
      <c r="D43" s="115">
        <v>5109</v>
      </c>
      <c r="E43" s="115">
        <v>5053</v>
      </c>
      <c r="F43" s="236">
        <v>5258</v>
      </c>
      <c r="G43" s="236"/>
      <c r="H43" s="115">
        <v>5059</v>
      </c>
      <c r="I43" s="115">
        <v>6769</v>
      </c>
      <c r="J43" s="115">
        <v>6613</v>
      </c>
      <c r="K43" s="115">
        <v>6431</v>
      </c>
      <c r="M43" s="236">
        <v>6408</v>
      </c>
      <c r="N43" s="236">
        <v>2486</v>
      </c>
    </row>
    <row r="44" spans="1:26" s="245" customFormat="1" ht="12" customHeight="1">
      <c r="A44" s="256"/>
      <c r="B44" s="236" t="s">
        <v>75</v>
      </c>
      <c r="C44" s="236">
        <v>79</v>
      </c>
      <c r="D44" s="236">
        <v>95</v>
      </c>
      <c r="E44" s="236">
        <v>108</v>
      </c>
      <c r="F44" s="236">
        <v>11</v>
      </c>
      <c r="G44" s="236"/>
      <c r="H44" s="236">
        <v>10</v>
      </c>
      <c r="I44" s="236">
        <v>8</v>
      </c>
      <c r="J44" s="236">
        <v>9</v>
      </c>
      <c r="K44" s="236">
        <v>8</v>
      </c>
      <c r="M44" s="236">
        <v>3</v>
      </c>
      <c r="N44" s="236">
        <v>2</v>
      </c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pans="1:26" ht="12.75">
      <c r="B45" s="115" t="s">
        <v>55</v>
      </c>
      <c r="C45" s="115">
        <v>67</v>
      </c>
      <c r="D45" s="115">
        <v>14</v>
      </c>
      <c r="E45" s="115">
        <v>12</v>
      </c>
      <c r="F45" s="236">
        <v>31</v>
      </c>
      <c r="G45" s="236"/>
      <c r="H45" s="115">
        <v>40</v>
      </c>
      <c r="I45" s="115">
        <v>56</v>
      </c>
      <c r="J45" s="115">
        <v>69</v>
      </c>
      <c r="K45" s="115">
        <v>55</v>
      </c>
      <c r="M45" s="115">
        <v>152</v>
      </c>
      <c r="N45" s="115">
        <v>113</v>
      </c>
    </row>
    <row r="46" spans="1:26" ht="12" customHeight="1">
      <c r="B46" s="115" t="s">
        <v>77</v>
      </c>
      <c r="C46" s="115">
        <v>519</v>
      </c>
      <c r="D46" s="115">
        <v>506</v>
      </c>
      <c r="E46" s="115">
        <v>485</v>
      </c>
      <c r="F46" s="236">
        <v>468</v>
      </c>
      <c r="G46" s="236"/>
      <c r="H46" s="115">
        <v>456</v>
      </c>
      <c r="I46" s="115">
        <v>486</v>
      </c>
      <c r="J46" s="115">
        <v>489</v>
      </c>
      <c r="K46" s="115">
        <v>649</v>
      </c>
      <c r="M46" s="115">
        <v>619</v>
      </c>
      <c r="N46" s="115">
        <v>690</v>
      </c>
    </row>
    <row r="47" spans="1:26" ht="12" customHeight="1">
      <c r="B47" s="115" t="s">
        <v>134</v>
      </c>
      <c r="C47" s="115">
        <v>57</v>
      </c>
      <c r="D47" s="115">
        <v>53</v>
      </c>
      <c r="E47" s="115">
        <v>196</v>
      </c>
      <c r="F47" s="115">
        <v>331</v>
      </c>
      <c r="G47" s="236"/>
      <c r="H47" s="115">
        <v>330</v>
      </c>
      <c r="I47" s="115">
        <v>335</v>
      </c>
      <c r="J47" s="115">
        <v>338</v>
      </c>
      <c r="K47" s="115">
        <v>344</v>
      </c>
      <c r="M47" s="115">
        <v>342</v>
      </c>
      <c r="N47" s="115">
        <v>347</v>
      </c>
    </row>
    <row r="48" spans="1:26" ht="14.25" customHeight="1">
      <c r="B48" s="115" t="s">
        <v>76</v>
      </c>
      <c r="C48" s="115">
        <v>133</v>
      </c>
      <c r="D48" s="115">
        <v>129</v>
      </c>
      <c r="E48" s="115">
        <v>133</v>
      </c>
      <c r="F48" s="115">
        <v>136</v>
      </c>
      <c r="G48" s="236"/>
      <c r="H48" s="115">
        <v>130</v>
      </c>
      <c r="I48" s="115">
        <v>137</v>
      </c>
      <c r="J48" s="115">
        <v>146</v>
      </c>
      <c r="K48" s="115">
        <v>164</v>
      </c>
      <c r="M48" s="115">
        <v>154</v>
      </c>
      <c r="N48" s="115">
        <v>83</v>
      </c>
    </row>
    <row r="49" spans="1:26" ht="12" customHeight="1">
      <c r="B49" s="115" t="s">
        <v>81</v>
      </c>
      <c r="C49" s="115">
        <v>16</v>
      </c>
      <c r="D49" s="115">
        <v>43</v>
      </c>
      <c r="E49" s="115">
        <v>19</v>
      </c>
      <c r="F49" s="115">
        <v>26</v>
      </c>
      <c r="G49" s="236"/>
      <c r="H49" s="115">
        <v>32</v>
      </c>
      <c r="I49" s="115">
        <v>27</v>
      </c>
      <c r="J49" s="115">
        <v>51</v>
      </c>
      <c r="K49" s="115">
        <v>50</v>
      </c>
      <c r="M49" s="115">
        <v>48</v>
      </c>
      <c r="N49" s="115">
        <v>43</v>
      </c>
    </row>
    <row r="50" spans="1:26" ht="11.25" customHeight="1">
      <c r="B50" s="115" t="s">
        <v>78</v>
      </c>
      <c r="C50" s="115">
        <v>0</v>
      </c>
      <c r="D50" s="115">
        <v>0</v>
      </c>
      <c r="E50" s="115">
        <v>0</v>
      </c>
      <c r="F50" s="115">
        <v>0</v>
      </c>
      <c r="G50" s="236"/>
      <c r="H50" s="115"/>
      <c r="I50" s="115"/>
      <c r="J50" s="115"/>
      <c r="K50" s="115"/>
      <c r="M50" s="115"/>
      <c r="N50" s="115"/>
    </row>
    <row r="51" spans="1:26" ht="12" customHeight="1">
      <c r="A51" s="233"/>
      <c r="B51" s="234" t="s">
        <v>79</v>
      </c>
      <c r="C51" s="234">
        <f t="shared" ref="C51:I51" si="7">SUM(C40:C50)</f>
        <v>8483</v>
      </c>
      <c r="D51" s="234">
        <f t="shared" si="7"/>
        <v>6543</v>
      </c>
      <c r="E51" s="234">
        <f t="shared" si="7"/>
        <v>6479</v>
      </c>
      <c r="F51" s="234">
        <f t="shared" si="7"/>
        <v>6846</v>
      </c>
      <c r="G51" s="398"/>
      <c r="H51" s="234">
        <f t="shared" si="7"/>
        <v>7651</v>
      </c>
      <c r="I51" s="234">
        <f t="shared" si="7"/>
        <v>9642</v>
      </c>
      <c r="J51" s="234">
        <v>9555</v>
      </c>
      <c r="K51" s="234">
        <f t="shared" ref="K51" si="8">SUM(K40:K50)</f>
        <v>10174</v>
      </c>
      <c r="M51" s="234">
        <v>10309</v>
      </c>
      <c r="N51" s="234">
        <v>6301</v>
      </c>
    </row>
    <row r="52" spans="1:26" ht="12.75" customHeight="1">
      <c r="B52" s="115"/>
      <c r="C52" s="246"/>
      <c r="D52" s="246"/>
      <c r="E52" s="246"/>
      <c r="F52" s="246"/>
      <c r="H52" s="246"/>
      <c r="I52" s="246"/>
      <c r="J52" s="246"/>
      <c r="K52" s="246"/>
      <c r="M52" s="246"/>
      <c r="N52" s="246"/>
    </row>
    <row r="53" spans="1:26" ht="11.25" customHeight="1">
      <c r="B53" s="115" t="s">
        <v>73</v>
      </c>
      <c r="C53" s="115">
        <v>1997</v>
      </c>
      <c r="D53" s="115">
        <v>2054</v>
      </c>
      <c r="E53" s="115">
        <v>2106</v>
      </c>
      <c r="F53" s="115">
        <f>2490-21</f>
        <v>2469</v>
      </c>
      <c r="H53" s="115">
        <v>2129</v>
      </c>
      <c r="I53" s="115">
        <v>2292</v>
      </c>
      <c r="J53" s="115">
        <v>2111</v>
      </c>
      <c r="K53" s="115">
        <v>2367</v>
      </c>
      <c r="M53" s="115">
        <v>2091</v>
      </c>
      <c r="N53" s="115">
        <v>2086</v>
      </c>
    </row>
    <row r="54" spans="1:26" ht="11.25" customHeight="1">
      <c r="B54" s="236" t="s">
        <v>150</v>
      </c>
      <c r="C54" s="115"/>
      <c r="D54" s="115"/>
      <c r="E54" s="115"/>
      <c r="F54" s="236">
        <v>66</v>
      </c>
      <c r="H54" s="115">
        <v>309</v>
      </c>
      <c r="I54" s="115">
        <v>294</v>
      </c>
      <c r="J54" s="115">
        <v>325</v>
      </c>
      <c r="K54" s="115">
        <v>447</v>
      </c>
      <c r="M54" s="115">
        <v>475</v>
      </c>
      <c r="N54" s="115">
        <v>494</v>
      </c>
    </row>
    <row r="55" spans="1:26" ht="12.75" customHeight="1">
      <c r="B55" s="115" t="s">
        <v>74</v>
      </c>
      <c r="C55" s="115">
        <v>8</v>
      </c>
      <c r="D55" s="115">
        <v>2102</v>
      </c>
      <c r="E55" s="115">
        <v>2336</v>
      </c>
      <c r="F55" s="236">
        <v>2074</v>
      </c>
      <c r="H55" s="115">
        <v>2073</v>
      </c>
      <c r="I55" s="115">
        <v>490</v>
      </c>
      <c r="J55" s="115">
        <v>244</v>
      </c>
      <c r="K55" s="115">
        <v>11</v>
      </c>
      <c r="M55" s="115">
        <v>84</v>
      </c>
      <c r="N55" s="115">
        <v>3754</v>
      </c>
    </row>
    <row r="56" spans="1:26" s="245" customFormat="1" ht="12.75">
      <c r="A56" s="256"/>
      <c r="B56" s="236" t="s">
        <v>75</v>
      </c>
      <c r="C56" s="236">
        <v>56</v>
      </c>
      <c r="D56" s="236">
        <v>54</v>
      </c>
      <c r="E56" s="236">
        <v>119</v>
      </c>
      <c r="F56" s="236">
        <v>10</v>
      </c>
      <c r="G56" s="390"/>
      <c r="H56" s="236">
        <v>78</v>
      </c>
      <c r="I56" s="236">
        <v>13</v>
      </c>
      <c r="J56" s="236">
        <v>10</v>
      </c>
      <c r="K56" s="236">
        <v>61</v>
      </c>
      <c r="M56" s="236">
        <v>109</v>
      </c>
      <c r="N56" s="236">
        <v>11</v>
      </c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s="245" customFormat="1" ht="12.75">
      <c r="A57" s="256"/>
      <c r="B57" s="236" t="s">
        <v>55</v>
      </c>
      <c r="C57" s="236">
        <v>15</v>
      </c>
      <c r="D57" s="236">
        <v>33</v>
      </c>
      <c r="E57" s="236">
        <v>38</v>
      </c>
      <c r="F57" s="236">
        <v>19</v>
      </c>
      <c r="G57" s="390"/>
      <c r="H57" s="236">
        <v>18</v>
      </c>
      <c r="I57" s="236">
        <v>10</v>
      </c>
      <c r="J57" s="236">
        <v>0</v>
      </c>
      <c r="K57" s="236">
        <v>20</v>
      </c>
      <c r="M57" s="236">
        <v>0</v>
      </c>
      <c r="N57" s="236">
        <v>65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s="245" customFormat="1" ht="12.75">
      <c r="A58" s="256"/>
      <c r="B58" s="236" t="s">
        <v>77</v>
      </c>
      <c r="C58" s="236">
        <v>875</v>
      </c>
      <c r="D58" s="236">
        <v>863</v>
      </c>
      <c r="E58" s="236">
        <v>209</v>
      </c>
      <c r="F58" s="236">
        <v>217</v>
      </c>
      <c r="G58" s="390"/>
      <c r="H58" s="236">
        <v>209</v>
      </c>
      <c r="I58" s="236">
        <v>169</v>
      </c>
      <c r="J58" s="236">
        <v>163</v>
      </c>
      <c r="K58" s="236">
        <v>242</v>
      </c>
      <c r="M58" s="236">
        <v>259</v>
      </c>
      <c r="N58" s="236">
        <v>232</v>
      </c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s="245" customFormat="1" ht="12.75">
      <c r="A59" s="256"/>
      <c r="B59" s="236" t="s">
        <v>134</v>
      </c>
      <c r="C59" s="236">
        <v>485</v>
      </c>
      <c r="D59" s="236">
        <v>467</v>
      </c>
      <c r="E59" s="236">
        <v>471</v>
      </c>
      <c r="F59" s="236">
        <v>460</v>
      </c>
      <c r="G59" s="390"/>
      <c r="H59" s="236">
        <v>470</v>
      </c>
      <c r="I59" s="236">
        <v>483</v>
      </c>
      <c r="J59" s="236">
        <v>474</v>
      </c>
      <c r="K59" s="236">
        <v>471</v>
      </c>
      <c r="M59" s="236">
        <v>478</v>
      </c>
      <c r="N59" s="236">
        <v>470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s="245" customFormat="1" ht="12.75">
      <c r="A60" s="256"/>
      <c r="B60" s="236" t="s">
        <v>76</v>
      </c>
      <c r="C60" s="236">
        <v>222</v>
      </c>
      <c r="D60" s="236">
        <v>217</v>
      </c>
      <c r="E60" s="236">
        <v>185</v>
      </c>
      <c r="F60" s="236">
        <v>201</v>
      </c>
      <c r="G60" s="390"/>
      <c r="H60" s="236">
        <v>206</v>
      </c>
      <c r="I60" s="236">
        <v>205</v>
      </c>
      <c r="J60" s="236">
        <v>171</v>
      </c>
      <c r="K60" s="236">
        <v>185</v>
      </c>
      <c r="M60" s="236">
        <v>178</v>
      </c>
      <c r="N60" s="236">
        <v>308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2.75">
      <c r="B61" s="115" t="s">
        <v>80</v>
      </c>
      <c r="C61" s="115">
        <v>21</v>
      </c>
      <c r="D61" s="115">
        <v>18</v>
      </c>
      <c r="E61" s="115">
        <v>17</v>
      </c>
      <c r="F61" s="115">
        <v>54</v>
      </c>
      <c r="H61" s="115">
        <v>19</v>
      </c>
      <c r="I61" s="115">
        <v>21</v>
      </c>
      <c r="J61" s="115">
        <v>19</v>
      </c>
      <c r="K61" s="115">
        <v>28</v>
      </c>
      <c r="M61" s="115">
        <v>24</v>
      </c>
      <c r="N61" s="115">
        <v>22</v>
      </c>
    </row>
    <row r="62" spans="1:26" ht="11.25" customHeight="1">
      <c r="A62" s="243"/>
      <c r="B62" s="115" t="s">
        <v>81</v>
      </c>
      <c r="C62" s="115">
        <v>491</v>
      </c>
      <c r="D62" s="115">
        <v>438</v>
      </c>
      <c r="E62" s="115">
        <v>437</v>
      </c>
      <c r="F62" s="115">
        <v>376</v>
      </c>
      <c r="H62" s="115">
        <v>355</v>
      </c>
      <c r="I62" s="115">
        <v>321</v>
      </c>
      <c r="J62" s="115">
        <v>326</v>
      </c>
      <c r="K62" s="115">
        <v>359</v>
      </c>
      <c r="M62" s="115">
        <v>334</v>
      </c>
      <c r="N62" s="115">
        <v>328</v>
      </c>
    </row>
    <row r="63" spans="1:26" ht="11.25" customHeight="1">
      <c r="B63" s="115" t="s">
        <v>78</v>
      </c>
      <c r="C63" s="115">
        <v>0</v>
      </c>
      <c r="D63" s="115">
        <v>0</v>
      </c>
      <c r="E63" s="115">
        <v>0</v>
      </c>
      <c r="F63" s="115">
        <v>0</v>
      </c>
      <c r="H63" s="115">
        <v>0</v>
      </c>
      <c r="I63" s="115"/>
      <c r="J63" s="115"/>
      <c r="K63" s="115"/>
      <c r="M63" s="115"/>
      <c r="N63" s="115"/>
    </row>
    <row r="64" spans="1:26" ht="11.25" customHeight="1">
      <c r="A64" s="233"/>
      <c r="B64" s="234" t="s">
        <v>82</v>
      </c>
      <c r="C64" s="234">
        <f t="shared" ref="C64:F64" si="9">SUM(C53:C63)</f>
        <v>4170</v>
      </c>
      <c r="D64" s="234">
        <f t="shared" si="9"/>
        <v>6246</v>
      </c>
      <c r="E64" s="234">
        <f t="shared" si="9"/>
        <v>5918</v>
      </c>
      <c r="F64" s="234">
        <f t="shared" si="9"/>
        <v>5946</v>
      </c>
      <c r="H64" s="234">
        <f t="shared" ref="H64:I64" si="10">SUM(H53:H63)</f>
        <v>5866</v>
      </c>
      <c r="I64" s="234">
        <f t="shared" si="10"/>
        <v>4298</v>
      </c>
      <c r="J64" s="234">
        <v>3843</v>
      </c>
      <c r="K64" s="234">
        <f t="shared" ref="K64" si="11">SUM(K53:K63)</f>
        <v>4191</v>
      </c>
      <c r="M64" s="234">
        <v>4032</v>
      </c>
      <c r="N64" s="234">
        <v>7770</v>
      </c>
    </row>
    <row r="65" spans="1:26" ht="11.25" customHeight="1">
      <c r="A65" s="243"/>
      <c r="B65" s="115"/>
      <c r="C65" s="115"/>
      <c r="D65" s="115"/>
      <c r="E65" s="115"/>
      <c r="F65" s="115"/>
      <c r="H65" s="115"/>
      <c r="I65" s="115"/>
      <c r="J65" s="115"/>
      <c r="K65" s="115"/>
      <c r="M65" s="115"/>
      <c r="N65" s="115"/>
    </row>
    <row r="66" spans="1:26" s="229" customFormat="1" ht="11.25" customHeight="1">
      <c r="A66" s="238" t="s">
        <v>83</v>
      </c>
      <c r="B66" s="234"/>
      <c r="C66" s="234">
        <f t="shared" ref="C66:F66" si="12">C64+C51+C39</f>
        <v>23103</v>
      </c>
      <c r="D66" s="234">
        <f t="shared" si="12"/>
        <v>23237</v>
      </c>
      <c r="E66" s="234">
        <f t="shared" si="12"/>
        <v>22929</v>
      </c>
      <c r="F66" s="234">
        <f t="shared" si="12"/>
        <v>23295</v>
      </c>
      <c r="G66" s="396"/>
      <c r="H66" s="234">
        <f t="shared" ref="H66:I66" si="13">H64+H51+H39</f>
        <v>24011</v>
      </c>
      <c r="I66" s="234">
        <f t="shared" si="13"/>
        <v>24475</v>
      </c>
      <c r="J66" s="234">
        <v>24152</v>
      </c>
      <c r="K66" s="234">
        <f t="shared" ref="K66" si="14">K64+K51+K39</f>
        <v>24922</v>
      </c>
      <c r="L66" s="397"/>
      <c r="M66" s="234">
        <v>24816</v>
      </c>
      <c r="N66" s="234">
        <v>24610</v>
      </c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s="400" customFormat="1" ht="12.75">
      <c r="A67" s="256" t="s">
        <v>188</v>
      </c>
      <c r="B67" s="236"/>
      <c r="C67" s="236"/>
      <c r="D67" s="236"/>
      <c r="E67" s="236"/>
      <c r="F67" s="236"/>
      <c r="G67" s="390"/>
      <c r="H67" s="245"/>
      <c r="I67" s="245"/>
      <c r="J67" s="245"/>
      <c r="K67" s="245"/>
      <c r="L67" s="245"/>
      <c r="M67" s="245"/>
      <c r="N67" s="245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2.75">
      <c r="B68" s="116"/>
      <c r="C68" s="116"/>
      <c r="D68" s="116"/>
      <c r="E68" s="116"/>
      <c r="F68" s="116"/>
    </row>
    <row r="69" spans="1:26">
      <c r="C69" s="247"/>
      <c r="D69" s="247"/>
      <c r="E69" s="247"/>
      <c r="F69" s="247"/>
    </row>
  </sheetData>
  <dataConsolidate/>
  <mergeCells count="6">
    <mergeCell ref="H1:K1"/>
    <mergeCell ref="M1:N1"/>
    <mergeCell ref="C2:F2"/>
    <mergeCell ref="A1:B1"/>
    <mergeCell ref="C1:F1"/>
    <mergeCell ref="M2:N2"/>
  </mergeCells>
  <pageMargins left="0.35433070866141736" right="0.19685039370078741" top="0.27559055118110237" bottom="0.39370078740157483" header="0.15748031496062992" footer="0.19685039370078741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43"/>
  <sheetViews>
    <sheetView view="pageBreakPreview" zoomScaleNormal="100" zoomScaleSheetLayoutView="100"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 activeCell="K20" sqref="K20"/>
    </sheetView>
  </sheetViews>
  <sheetFormatPr defaultRowHeight="12.75"/>
  <cols>
    <col min="1" max="1" width="3.140625" style="58" customWidth="1"/>
    <col min="2" max="2" width="63.5703125" style="58" customWidth="1"/>
    <col min="3" max="3" width="1.7109375" style="61" customWidth="1"/>
    <col min="4" max="4" width="10.85546875" style="61" customWidth="1"/>
    <col min="5" max="7" width="10.85546875" style="305" customWidth="1"/>
    <col min="8" max="8" width="1.140625" style="61" customWidth="1"/>
    <col min="9" max="10" width="10.85546875" style="61" customWidth="1"/>
    <col min="11" max="16384" width="9.140625" style="61"/>
  </cols>
  <sheetData>
    <row r="1" spans="1:17" ht="18">
      <c r="A1" s="59" t="s">
        <v>4</v>
      </c>
      <c r="B1" s="60"/>
      <c r="D1" s="427">
        <v>2019</v>
      </c>
      <c r="E1" s="427"/>
      <c r="F1" s="427"/>
      <c r="G1" s="427"/>
      <c r="I1" s="416">
        <v>2020</v>
      </c>
      <c r="J1" s="416"/>
    </row>
    <row r="2" spans="1:17" ht="27.75" customHeight="1">
      <c r="A2" s="62" t="s">
        <v>84</v>
      </c>
      <c r="B2" s="63"/>
      <c r="D2" s="74" t="s">
        <v>0</v>
      </c>
      <c r="E2" s="74" t="s">
        <v>1</v>
      </c>
      <c r="F2" s="74" t="s">
        <v>2</v>
      </c>
      <c r="G2" s="64" t="s">
        <v>5</v>
      </c>
      <c r="I2" s="74" t="s">
        <v>0</v>
      </c>
      <c r="J2" s="74" t="s">
        <v>1</v>
      </c>
    </row>
    <row r="3" spans="1:17" ht="13.5" thickBot="1">
      <c r="A3" s="60"/>
      <c r="B3" s="65"/>
      <c r="D3" s="399" t="s">
        <v>185</v>
      </c>
      <c r="E3" s="399" t="s">
        <v>185</v>
      </c>
      <c r="F3" s="399" t="s">
        <v>185</v>
      </c>
      <c r="G3" s="399" t="s">
        <v>185</v>
      </c>
      <c r="H3" s="399"/>
      <c r="I3" s="399" t="s">
        <v>185</v>
      </c>
    </row>
    <row r="4" spans="1:17" s="67" customFormat="1" ht="25.5" customHeight="1" thickBot="1">
      <c r="A4" s="424" t="s">
        <v>169</v>
      </c>
      <c r="B4" s="424" t="s">
        <v>85</v>
      </c>
      <c r="D4" s="68">
        <v>653</v>
      </c>
      <c r="E4" s="68">
        <v>591</v>
      </c>
      <c r="F4" s="68">
        <v>707</v>
      </c>
      <c r="G4" s="68">
        <v>734</v>
      </c>
      <c r="I4" s="68">
        <v>711</v>
      </c>
      <c r="J4" s="68">
        <v>695</v>
      </c>
    </row>
    <row r="5" spans="1:17" ht="13.5" thickBot="1">
      <c r="A5" s="60"/>
      <c r="B5" s="69" t="s">
        <v>86</v>
      </c>
      <c r="D5" s="248">
        <v>-101</v>
      </c>
      <c r="E5" s="248">
        <v>97</v>
      </c>
      <c r="F5" s="248">
        <v>-20</v>
      </c>
      <c r="G5" s="248">
        <v>197</v>
      </c>
      <c r="I5" s="248">
        <v>-95</v>
      </c>
      <c r="J5" s="248">
        <v>287</v>
      </c>
      <c r="K5" s="67"/>
      <c r="L5" s="67"/>
      <c r="M5" s="67"/>
      <c r="N5" s="67"/>
      <c r="O5" s="67"/>
      <c r="P5" s="67"/>
      <c r="Q5" s="67"/>
    </row>
    <row r="6" spans="1:17" s="67" customFormat="1" ht="13.5" thickBot="1">
      <c r="A6" s="425" t="s">
        <v>163</v>
      </c>
      <c r="B6" s="425"/>
      <c r="D6" s="68">
        <v>552</v>
      </c>
      <c r="E6" s="68">
        <v>688</v>
      </c>
      <c r="F6" s="68">
        <v>687</v>
      </c>
      <c r="G6" s="68">
        <v>931</v>
      </c>
      <c r="I6" s="68">
        <v>616</v>
      </c>
      <c r="J6" s="68">
        <v>982</v>
      </c>
    </row>
    <row r="7" spans="1:17" s="70" customFormat="1" ht="22.5">
      <c r="A7" s="58"/>
      <c r="B7" s="69" t="s">
        <v>159</v>
      </c>
      <c r="D7" s="249">
        <v>-463</v>
      </c>
      <c r="E7" s="249">
        <v>-556</v>
      </c>
      <c r="F7" s="249">
        <v>-421</v>
      </c>
      <c r="G7" s="249">
        <v>-700</v>
      </c>
      <c r="I7" s="249">
        <v>-358</v>
      </c>
      <c r="J7" s="249">
        <v>-489</v>
      </c>
      <c r="K7" s="67"/>
      <c r="L7" s="67"/>
      <c r="M7" s="67"/>
      <c r="N7" s="67"/>
      <c r="O7" s="67"/>
      <c r="P7" s="67"/>
      <c r="Q7" s="67"/>
    </row>
    <row r="8" spans="1:17" s="70" customFormat="1">
      <c r="A8" s="58"/>
      <c r="B8" s="69" t="s">
        <v>157</v>
      </c>
      <c r="D8" s="249">
        <v>0</v>
      </c>
      <c r="E8" s="249">
        <v>0</v>
      </c>
      <c r="F8" s="249">
        <v>0</v>
      </c>
      <c r="G8" s="249">
        <v>0</v>
      </c>
      <c r="I8" s="249">
        <v>0</v>
      </c>
      <c r="J8" s="249">
        <v>0</v>
      </c>
      <c r="K8" s="67"/>
      <c r="L8" s="67"/>
      <c r="M8" s="67"/>
      <c r="N8" s="67"/>
      <c r="O8" s="67"/>
      <c r="P8" s="67"/>
      <c r="Q8" s="67"/>
    </row>
    <row r="9" spans="1:17" s="70" customFormat="1">
      <c r="A9" s="58"/>
      <c r="B9" s="69" t="s">
        <v>87</v>
      </c>
      <c r="D9" s="249">
        <v>-201</v>
      </c>
      <c r="E9" s="249">
        <v>16</v>
      </c>
      <c r="F9" s="249">
        <v>-117</v>
      </c>
      <c r="G9" s="249">
        <v>170</v>
      </c>
      <c r="I9" s="249">
        <v>-250</v>
      </c>
      <c r="J9" s="249">
        <v>31</v>
      </c>
      <c r="K9" s="67"/>
      <c r="L9" s="67"/>
      <c r="M9" s="67"/>
      <c r="N9" s="67"/>
      <c r="O9" s="67"/>
      <c r="P9" s="67"/>
      <c r="Q9" s="67"/>
    </row>
    <row r="10" spans="1:17" s="70" customFormat="1" ht="11.25" customHeight="1">
      <c r="A10" s="58"/>
      <c r="B10" s="69" t="s">
        <v>88</v>
      </c>
      <c r="D10" s="249">
        <v>0</v>
      </c>
      <c r="E10" s="249">
        <v>0</v>
      </c>
      <c r="F10" s="249">
        <v>3</v>
      </c>
      <c r="G10" s="249">
        <v>2</v>
      </c>
      <c r="I10" s="249">
        <v>-2</v>
      </c>
      <c r="J10" s="249">
        <v>4</v>
      </c>
      <c r="K10" s="67"/>
      <c r="L10" s="67"/>
      <c r="M10" s="67"/>
      <c r="N10" s="67"/>
      <c r="O10" s="67"/>
      <c r="P10" s="67"/>
      <c r="Q10" s="67"/>
    </row>
    <row r="11" spans="1:17" s="70" customFormat="1">
      <c r="A11" s="58"/>
      <c r="B11" s="69" t="s">
        <v>151</v>
      </c>
      <c r="D11" s="249">
        <v>103</v>
      </c>
      <c r="E11" s="249">
        <v>30</v>
      </c>
      <c r="F11" s="249">
        <v>355</v>
      </c>
      <c r="G11" s="249">
        <v>12</v>
      </c>
      <c r="I11" s="249">
        <v>15</v>
      </c>
      <c r="J11" s="249">
        <v>15</v>
      </c>
      <c r="K11" s="67"/>
      <c r="L11" s="67"/>
      <c r="M11" s="67"/>
      <c r="N11" s="67"/>
      <c r="O11" s="67"/>
      <c r="P11" s="67"/>
      <c r="Q11" s="67"/>
    </row>
    <row r="12" spans="1:17" s="70" customFormat="1">
      <c r="A12" s="58"/>
      <c r="B12" s="290" t="s">
        <v>164</v>
      </c>
      <c r="D12" s="249">
        <v>-90</v>
      </c>
      <c r="E12" s="249">
        <v>-98</v>
      </c>
      <c r="F12" s="249">
        <v>-88</v>
      </c>
      <c r="G12" s="249">
        <v>-85</v>
      </c>
      <c r="I12" s="249">
        <v>-99</v>
      </c>
      <c r="J12" s="249">
        <v>-105</v>
      </c>
      <c r="K12" s="67"/>
      <c r="L12" s="67"/>
      <c r="M12" s="67"/>
      <c r="N12" s="67"/>
      <c r="O12" s="67"/>
      <c r="P12" s="67"/>
      <c r="Q12" s="67"/>
    </row>
    <row r="13" spans="1:17" s="66" customFormat="1" ht="12.75" customHeight="1">
      <c r="A13" s="58"/>
      <c r="B13" s="343" t="s">
        <v>154</v>
      </c>
      <c r="D13" s="249">
        <v>0</v>
      </c>
      <c r="E13" s="249">
        <v>0</v>
      </c>
      <c r="F13" s="249">
        <v>0</v>
      </c>
      <c r="G13" s="249">
        <v>0</v>
      </c>
      <c r="I13" s="249">
        <v>0</v>
      </c>
      <c r="J13" s="249">
        <v>0</v>
      </c>
      <c r="K13" s="67"/>
      <c r="L13" s="67"/>
      <c r="M13" s="67"/>
      <c r="N13" s="67"/>
      <c r="O13" s="67"/>
      <c r="P13" s="67"/>
      <c r="Q13" s="67"/>
    </row>
    <row r="14" spans="1:17" s="66" customFormat="1" ht="12.75" customHeight="1" thickBot="1">
      <c r="A14" s="58"/>
      <c r="B14" s="343" t="s">
        <v>158</v>
      </c>
      <c r="D14" s="249">
        <v>0</v>
      </c>
      <c r="E14" s="249">
        <v>3</v>
      </c>
      <c r="F14" s="249">
        <v>0</v>
      </c>
      <c r="G14" s="249">
        <v>4</v>
      </c>
      <c r="I14" s="249">
        <v>0</v>
      </c>
      <c r="J14" s="249">
        <v>0</v>
      </c>
      <c r="K14" s="67"/>
      <c r="L14" s="67"/>
      <c r="M14" s="67"/>
      <c r="N14" s="67"/>
      <c r="O14" s="67"/>
      <c r="P14" s="67"/>
      <c r="Q14" s="67"/>
    </row>
    <row r="15" spans="1:17" s="67" customFormat="1" ht="13.5" thickBot="1">
      <c r="A15" s="426" t="s">
        <v>186</v>
      </c>
      <c r="B15" s="426"/>
      <c r="D15" s="71">
        <v>-99</v>
      </c>
      <c r="E15" s="71">
        <v>83</v>
      </c>
      <c r="F15" s="71">
        <v>419</v>
      </c>
      <c r="G15" s="71">
        <v>334</v>
      </c>
      <c r="I15" s="71">
        <v>-78</v>
      </c>
      <c r="J15" s="71">
        <v>438</v>
      </c>
    </row>
    <row r="16" spans="1:17" s="67" customFormat="1">
      <c r="A16" s="347"/>
      <c r="B16" s="344"/>
      <c r="C16" s="345"/>
      <c r="D16" s="346"/>
      <c r="E16" s="346"/>
      <c r="F16" s="306"/>
      <c r="G16" s="306"/>
      <c r="I16" s="346"/>
      <c r="J16" s="346"/>
    </row>
    <row r="17" spans="1:10">
      <c r="A17" s="384" t="s">
        <v>188</v>
      </c>
      <c r="B17" s="348"/>
      <c r="C17" s="349"/>
      <c r="D17" s="350"/>
      <c r="E17" s="351"/>
      <c r="I17" s="350"/>
      <c r="J17" s="350"/>
    </row>
    <row r="18" spans="1:10">
      <c r="A18" s="57"/>
      <c r="E18" s="61"/>
      <c r="F18" s="61"/>
      <c r="G18" s="61"/>
    </row>
    <row r="19" spans="1:10">
      <c r="E19" s="61"/>
      <c r="F19" s="61"/>
      <c r="G19" s="61"/>
    </row>
    <row r="20" spans="1:10">
      <c r="E20" s="61"/>
      <c r="F20" s="61"/>
      <c r="G20" s="61"/>
    </row>
    <row r="21" spans="1:10">
      <c r="E21" s="61"/>
      <c r="F21" s="61"/>
      <c r="G21" s="61"/>
    </row>
    <row r="22" spans="1:10">
      <c r="E22" s="61"/>
      <c r="F22" s="61"/>
      <c r="G22" s="61"/>
    </row>
    <row r="23" spans="1:10">
      <c r="E23" s="61"/>
      <c r="F23" s="61"/>
      <c r="G23" s="61"/>
    </row>
    <row r="24" spans="1:10">
      <c r="E24" s="61"/>
      <c r="F24" s="61"/>
      <c r="G24" s="61"/>
    </row>
    <row r="25" spans="1:10">
      <c r="E25" s="61"/>
      <c r="F25" s="61"/>
      <c r="G25" s="61"/>
    </row>
    <row r="26" spans="1:10">
      <c r="E26" s="61"/>
      <c r="F26" s="61"/>
      <c r="G26" s="61"/>
    </row>
    <row r="27" spans="1:10">
      <c r="E27" s="61"/>
      <c r="F27" s="61"/>
      <c r="G27" s="61"/>
    </row>
    <row r="28" spans="1:10">
      <c r="E28" s="61"/>
      <c r="F28" s="61"/>
      <c r="G28" s="61"/>
    </row>
    <row r="29" spans="1:10">
      <c r="E29" s="61"/>
      <c r="F29" s="61"/>
      <c r="G29" s="61"/>
    </row>
    <row r="31" spans="1:10">
      <c r="E31" s="61"/>
      <c r="F31" s="61"/>
      <c r="G31" s="61"/>
    </row>
    <row r="32" spans="1:10">
      <c r="E32" s="61"/>
      <c r="F32" s="61"/>
      <c r="G32" s="61"/>
    </row>
    <row r="33" spans="1:7">
      <c r="E33" s="61"/>
      <c r="F33" s="61"/>
      <c r="G33" s="61"/>
    </row>
    <row r="34" spans="1:7">
      <c r="A34" s="61"/>
      <c r="B34" s="61"/>
      <c r="E34" s="61"/>
      <c r="F34" s="61"/>
      <c r="G34" s="61"/>
    </row>
    <row r="35" spans="1:7">
      <c r="A35" s="61"/>
      <c r="B35" s="61"/>
      <c r="E35" s="61"/>
      <c r="F35" s="61"/>
      <c r="G35" s="61"/>
    </row>
    <row r="36" spans="1:7">
      <c r="A36" s="61"/>
      <c r="B36" s="61"/>
      <c r="E36" s="61"/>
      <c r="F36" s="61"/>
      <c r="G36" s="61"/>
    </row>
    <row r="37" spans="1:7">
      <c r="A37" s="61"/>
      <c r="B37" s="61"/>
      <c r="E37" s="61"/>
      <c r="F37" s="61"/>
      <c r="G37" s="61"/>
    </row>
    <row r="38" spans="1:7">
      <c r="A38" s="61"/>
      <c r="B38" s="61"/>
      <c r="E38" s="61"/>
      <c r="F38" s="61"/>
      <c r="G38" s="61"/>
    </row>
    <row r="39" spans="1:7">
      <c r="A39" s="61"/>
      <c r="B39" s="61"/>
      <c r="E39" s="61"/>
      <c r="F39" s="61"/>
      <c r="G39" s="61"/>
    </row>
    <row r="40" spans="1:7">
      <c r="A40" s="61"/>
      <c r="B40" s="61"/>
      <c r="E40" s="61"/>
      <c r="F40" s="61"/>
      <c r="G40" s="61"/>
    </row>
    <row r="41" spans="1:7">
      <c r="A41" s="61"/>
      <c r="B41" s="61"/>
      <c r="E41" s="61"/>
      <c r="F41" s="61"/>
      <c r="G41" s="61"/>
    </row>
    <row r="42" spans="1:7">
      <c r="A42" s="61"/>
      <c r="B42" s="61"/>
      <c r="E42" s="61"/>
      <c r="F42" s="61"/>
      <c r="G42" s="61"/>
    </row>
    <row r="43" spans="1:7">
      <c r="A43" s="61"/>
      <c r="B43" s="61"/>
      <c r="E43" s="61"/>
      <c r="F43" s="61"/>
      <c r="G43" s="61"/>
    </row>
  </sheetData>
  <mergeCells count="5">
    <mergeCell ref="A4:B4"/>
    <mergeCell ref="A6:B6"/>
    <mergeCell ref="A15:B15"/>
    <mergeCell ref="D1:G1"/>
    <mergeCell ref="I1:J1"/>
  </mergeCells>
  <pageMargins left="0.19685039370078741" right="0.19685039370078741" top="0.35433070866141736" bottom="0.39370078740157483" header="0.19685039370078741" footer="0.23622047244094491"/>
  <pageSetup paperSize="9" scale="91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X25"/>
  <sheetViews>
    <sheetView showGridLines="0" view="pageBreakPreview" zoomScale="80" zoomScaleNormal="90" zoomScaleSheetLayoutView="80" workbookViewId="0">
      <selection activeCell="W12" sqref="W12"/>
    </sheetView>
  </sheetViews>
  <sheetFormatPr defaultRowHeight="12.75"/>
  <cols>
    <col min="1" max="1" width="2.85546875" style="72" customWidth="1"/>
    <col min="2" max="2" width="2.85546875" style="80" customWidth="1"/>
    <col min="3" max="3" width="2.85546875" style="78" customWidth="1"/>
    <col min="4" max="5" width="2.85546875" style="79" customWidth="1"/>
    <col min="6" max="6" width="54.140625" style="72" customWidth="1"/>
    <col min="7" max="7" width="9.28515625" style="73" customWidth="1"/>
    <col min="8" max="8" width="1" style="72" customWidth="1"/>
    <col min="9" max="9" width="9.140625" style="73"/>
    <col min="10" max="12" width="9.140625" style="291"/>
    <col min="13" max="13" width="1.85546875" style="291" customWidth="1"/>
    <col min="14" max="16384" width="9.140625" style="73"/>
  </cols>
  <sheetData>
    <row r="2" spans="1:24" ht="18">
      <c r="B2" s="428" t="s">
        <v>4</v>
      </c>
      <c r="C2" s="428"/>
      <c r="D2" s="428"/>
      <c r="E2" s="428"/>
      <c r="F2" s="428"/>
      <c r="G2" s="366">
        <v>2018</v>
      </c>
      <c r="I2" s="427">
        <v>2019</v>
      </c>
      <c r="J2" s="427"/>
      <c r="K2" s="427"/>
      <c r="L2" s="427"/>
      <c r="N2" s="416">
        <v>2020</v>
      </c>
      <c r="O2" s="416"/>
    </row>
    <row r="3" spans="1:24" ht="12.75" customHeight="1">
      <c r="B3" s="429"/>
      <c r="C3" s="429"/>
      <c r="D3" s="429"/>
      <c r="E3" s="429"/>
      <c r="F3" s="429"/>
      <c r="G3" s="74" t="s">
        <v>5</v>
      </c>
      <c r="I3" s="74" t="s">
        <v>0</v>
      </c>
      <c r="J3" s="74" t="s">
        <v>1</v>
      </c>
      <c r="K3" s="74" t="s">
        <v>2</v>
      </c>
      <c r="L3" s="74" t="s">
        <v>5</v>
      </c>
      <c r="N3" s="74" t="s">
        <v>0</v>
      </c>
      <c r="O3" s="74" t="s">
        <v>1</v>
      </c>
    </row>
    <row r="4" spans="1:24" ht="15">
      <c r="B4" s="75"/>
      <c r="C4" s="75"/>
      <c r="D4" s="75"/>
      <c r="E4" s="75"/>
      <c r="F4" s="75"/>
      <c r="I4" s="56"/>
      <c r="J4" s="72"/>
      <c r="K4" s="72"/>
      <c r="L4" s="72"/>
      <c r="N4" s="56"/>
      <c r="O4" s="56"/>
    </row>
    <row r="5" spans="1:24" ht="23.25">
      <c r="A5" s="76"/>
      <c r="B5" s="77" t="s">
        <v>89</v>
      </c>
      <c r="F5" s="76"/>
      <c r="H5" s="76"/>
      <c r="I5" s="56"/>
      <c r="J5" s="76"/>
      <c r="K5" s="76"/>
      <c r="L5" s="76"/>
      <c r="N5" s="56"/>
      <c r="O5" s="56"/>
    </row>
    <row r="6" spans="1:24">
      <c r="A6" s="76"/>
      <c r="F6" s="76"/>
      <c r="G6" s="56"/>
      <c r="H6" s="76"/>
      <c r="I6" s="56"/>
      <c r="J6" s="76"/>
      <c r="K6" s="76"/>
      <c r="L6" s="76"/>
      <c r="N6" s="56"/>
      <c r="O6" s="56"/>
    </row>
    <row r="7" spans="1:24">
      <c r="A7" s="78"/>
      <c r="B7" s="81"/>
      <c r="C7" s="82"/>
      <c r="D7" s="83"/>
      <c r="E7" s="83"/>
      <c r="F7" s="84"/>
      <c r="G7" s="85"/>
      <c r="H7" s="78"/>
      <c r="I7" s="85"/>
      <c r="J7" s="85"/>
      <c r="K7" s="85"/>
      <c r="L7" s="85"/>
      <c r="N7" s="85"/>
      <c r="O7" s="85"/>
    </row>
    <row r="8" spans="1:24" s="261" customFormat="1">
      <c r="A8" s="257"/>
      <c r="B8" s="293" t="s">
        <v>74</v>
      </c>
      <c r="C8" s="294"/>
      <c r="D8" s="295"/>
      <c r="E8" s="296"/>
      <c r="F8" s="297"/>
      <c r="G8" s="250">
        <v>7332</v>
      </c>
      <c r="H8" s="260"/>
      <c r="I8" s="250">
        <v>7132</v>
      </c>
      <c r="J8" s="250">
        <v>7259</v>
      </c>
      <c r="K8" s="250">
        <v>6857</v>
      </c>
      <c r="L8" s="250">
        <v>6442</v>
      </c>
      <c r="M8" s="291"/>
      <c r="N8" s="250">
        <v>6492</v>
      </c>
      <c r="O8" s="250">
        <v>6240</v>
      </c>
    </row>
    <row r="9" spans="1:24" s="261" customFormat="1">
      <c r="A9" s="262"/>
      <c r="B9" s="301" t="s">
        <v>155</v>
      </c>
      <c r="C9" s="298"/>
      <c r="D9" s="299"/>
      <c r="E9" s="296"/>
      <c r="F9" s="300"/>
      <c r="G9" s="250">
        <v>21</v>
      </c>
      <c r="H9" s="250"/>
      <c r="I9" s="250">
        <v>88</v>
      </c>
      <c r="J9" s="250">
        <v>21</v>
      </c>
      <c r="K9" s="250">
        <v>19</v>
      </c>
      <c r="L9" s="250">
        <v>69</v>
      </c>
      <c r="M9" s="291"/>
      <c r="N9" s="250">
        <v>112</v>
      </c>
      <c r="O9" s="250">
        <v>13</v>
      </c>
    </row>
    <row r="10" spans="1:24" s="261" customFormat="1">
      <c r="A10" s="262"/>
      <c r="B10" s="258" t="s">
        <v>90</v>
      </c>
      <c r="C10" s="263"/>
      <c r="D10" s="258"/>
      <c r="E10" s="259"/>
      <c r="F10" s="264"/>
      <c r="G10" s="250">
        <v>-50</v>
      </c>
      <c r="H10" s="260"/>
      <c r="I10" s="250">
        <v>-26</v>
      </c>
      <c r="J10" s="250">
        <v>25</v>
      </c>
      <c r="K10" s="250">
        <v>0</v>
      </c>
      <c r="L10" s="250">
        <v>30</v>
      </c>
      <c r="M10" s="291"/>
      <c r="N10" s="250">
        <v>4</v>
      </c>
      <c r="O10" s="250">
        <v>72</v>
      </c>
    </row>
    <row r="11" spans="1:24" s="261" customFormat="1">
      <c r="A11" s="262"/>
      <c r="B11" s="307" t="s">
        <v>91</v>
      </c>
      <c r="C11" s="308"/>
      <c r="D11" s="307"/>
      <c r="E11" s="309"/>
      <c r="F11" s="310"/>
      <c r="G11" s="311">
        <v>7303</v>
      </c>
      <c r="H11" s="4"/>
      <c r="I11" s="311">
        <v>7194</v>
      </c>
      <c r="J11" s="311">
        <v>7305</v>
      </c>
      <c r="K11" s="311">
        <v>6876</v>
      </c>
      <c r="L11" s="311">
        <v>6541</v>
      </c>
      <c r="M11" s="291"/>
      <c r="N11" s="311">
        <v>6608</v>
      </c>
      <c r="O11" s="311">
        <v>6325</v>
      </c>
    </row>
    <row r="12" spans="1:24" s="265" customFormat="1">
      <c r="B12" s="258" t="s">
        <v>62</v>
      </c>
      <c r="C12" s="263"/>
      <c r="D12" s="259"/>
      <c r="E12" s="259"/>
      <c r="F12" s="264"/>
      <c r="G12" s="250">
        <v>-611</v>
      </c>
      <c r="H12" s="260"/>
      <c r="I12" s="250">
        <v>-353</v>
      </c>
      <c r="J12" s="250">
        <v>-423</v>
      </c>
      <c r="K12" s="250">
        <v>-388</v>
      </c>
      <c r="L12" s="250">
        <v>-404</v>
      </c>
      <c r="M12" s="292"/>
      <c r="N12" s="250">
        <v>-327</v>
      </c>
      <c r="O12" s="250">
        <v>-393</v>
      </c>
      <c r="P12" s="261"/>
      <c r="Q12" s="261"/>
      <c r="R12" s="261"/>
      <c r="S12" s="261"/>
      <c r="T12" s="261"/>
      <c r="U12" s="261"/>
      <c r="V12" s="261"/>
      <c r="W12" s="261"/>
      <c r="X12" s="261"/>
    </row>
    <row r="13" spans="1:24" s="261" customFormat="1">
      <c r="A13" s="262"/>
      <c r="B13" s="291" t="s">
        <v>153</v>
      </c>
      <c r="C13" s="212"/>
      <c r="D13" s="302"/>
      <c r="E13" s="303"/>
      <c r="F13" s="304"/>
      <c r="G13" s="250">
        <v>-20</v>
      </c>
      <c r="H13" s="260"/>
      <c r="I13" s="250">
        <v>-30</v>
      </c>
      <c r="J13" s="250">
        <v>-48</v>
      </c>
      <c r="K13" s="250">
        <v>-49</v>
      </c>
      <c r="L13" s="250">
        <v>-50</v>
      </c>
      <c r="M13" s="291"/>
      <c r="N13" s="250">
        <v>-106</v>
      </c>
      <c r="O13" s="250">
        <v>-146</v>
      </c>
    </row>
    <row r="14" spans="1:24" s="265" customFormat="1">
      <c r="B14" s="307" t="s">
        <v>171</v>
      </c>
      <c r="C14" s="308"/>
      <c r="D14" s="307"/>
      <c r="E14" s="309"/>
      <c r="F14" s="310"/>
      <c r="G14" s="311">
        <v>6672</v>
      </c>
      <c r="H14" s="4"/>
      <c r="I14" s="311">
        <v>6811</v>
      </c>
      <c r="J14" s="311">
        <v>6834</v>
      </c>
      <c r="K14" s="311">
        <v>6439</v>
      </c>
      <c r="L14" s="311">
        <v>6087</v>
      </c>
      <c r="M14" s="292"/>
      <c r="N14" s="311">
        <v>6175</v>
      </c>
      <c r="O14" s="311">
        <v>5786</v>
      </c>
      <c r="P14" s="261"/>
      <c r="Q14" s="261"/>
      <c r="R14" s="261"/>
      <c r="S14" s="261"/>
      <c r="T14" s="261"/>
      <c r="U14" s="261"/>
      <c r="V14" s="261"/>
      <c r="W14" s="261"/>
      <c r="X14" s="261"/>
    </row>
    <row r="15" spans="1:24" s="261" customFormat="1">
      <c r="A15" s="266"/>
      <c r="B15" s="401" t="s">
        <v>92</v>
      </c>
      <c r="C15" s="268"/>
      <c r="D15" s="267"/>
      <c r="E15" s="269"/>
      <c r="F15" s="270"/>
      <c r="G15" s="272">
        <v>0.39</v>
      </c>
      <c r="H15" s="271"/>
      <c r="I15" s="272">
        <v>0.39</v>
      </c>
      <c r="J15" s="272">
        <v>0.39</v>
      </c>
      <c r="K15" s="272">
        <v>0.37</v>
      </c>
      <c r="L15" s="272">
        <v>0.36</v>
      </c>
      <c r="M15" s="291"/>
      <c r="N15" s="272">
        <v>0.37</v>
      </c>
      <c r="O15" s="272">
        <v>0.35</v>
      </c>
    </row>
    <row r="16" spans="1:24" s="261" customFormat="1">
      <c r="A16" s="273"/>
      <c r="B16" s="274"/>
      <c r="C16" s="275"/>
      <c r="D16" s="276"/>
      <c r="E16" s="276"/>
      <c r="F16" s="273"/>
      <c r="G16" s="277"/>
      <c r="H16" s="273"/>
      <c r="I16" s="277"/>
      <c r="J16" s="277"/>
      <c r="K16" s="277"/>
      <c r="L16" s="277"/>
      <c r="M16" s="291"/>
      <c r="N16" s="277"/>
      <c r="O16" s="277"/>
    </row>
    <row r="17" spans="1:15" s="261" customFormat="1">
      <c r="A17" s="273"/>
      <c r="B17" s="274" t="s">
        <v>93</v>
      </c>
      <c r="C17" s="275"/>
      <c r="D17" s="276"/>
      <c r="E17" s="276"/>
      <c r="F17" s="273"/>
      <c r="G17" s="277"/>
      <c r="H17" s="273"/>
      <c r="I17" s="277"/>
      <c r="J17" s="277"/>
      <c r="K17" s="277"/>
      <c r="L17" s="277"/>
      <c r="M17" s="291"/>
      <c r="N17" s="277"/>
      <c r="O17" s="277"/>
    </row>
    <row r="18" spans="1:15" s="261" customFormat="1">
      <c r="A18" s="273"/>
      <c r="B18" s="278" t="s">
        <v>94</v>
      </c>
      <c r="C18" s="279"/>
      <c r="D18" s="280"/>
      <c r="E18" s="280"/>
      <c r="F18" s="281"/>
      <c r="G18" s="283">
        <v>1</v>
      </c>
      <c r="H18" s="282"/>
      <c r="I18" s="283">
        <v>1</v>
      </c>
      <c r="J18" s="283">
        <v>1</v>
      </c>
      <c r="K18" s="283">
        <v>1</v>
      </c>
      <c r="L18" s="283">
        <v>1</v>
      </c>
      <c r="M18" s="291"/>
      <c r="N18" s="283">
        <v>1</v>
      </c>
      <c r="O18" s="283">
        <v>1</v>
      </c>
    </row>
    <row r="19" spans="1:15" s="261" customFormat="1">
      <c r="A19" s="273"/>
      <c r="B19" s="274"/>
      <c r="C19" s="275"/>
      <c r="D19" s="276"/>
      <c r="E19" s="276"/>
      <c r="F19" s="273"/>
      <c r="G19" s="277"/>
      <c r="H19" s="273"/>
      <c r="I19" s="277"/>
      <c r="J19" s="277"/>
      <c r="K19" s="277"/>
      <c r="L19" s="277"/>
      <c r="M19" s="291"/>
      <c r="N19" s="277"/>
      <c r="O19" s="277"/>
    </row>
    <row r="20" spans="1:15" s="261" customFormat="1">
      <c r="A20" s="273"/>
      <c r="B20" s="274" t="s">
        <v>152</v>
      </c>
      <c r="C20" s="275"/>
      <c r="D20" s="276"/>
      <c r="E20" s="276"/>
      <c r="F20" s="273"/>
      <c r="G20" s="285">
        <v>1.3</v>
      </c>
      <c r="H20" s="273">
        <v>0</v>
      </c>
      <c r="I20" s="284">
        <v>1.2</v>
      </c>
      <c r="J20" s="284">
        <v>1.3</v>
      </c>
      <c r="K20" s="284">
        <v>3</v>
      </c>
      <c r="L20" s="284">
        <v>6.1</v>
      </c>
      <c r="M20" s="291"/>
      <c r="N20" s="284">
        <v>5.2</v>
      </c>
      <c r="O20" s="284">
        <v>0.5</v>
      </c>
    </row>
    <row r="21" spans="1:15" s="261" customFormat="1" ht="13.5" thickBot="1">
      <c r="A21" s="273"/>
      <c r="B21" s="286"/>
      <c r="C21" s="287"/>
      <c r="D21" s="288"/>
      <c r="E21" s="288"/>
      <c r="F21" s="289"/>
      <c r="G21" s="289"/>
      <c r="H21" s="273"/>
      <c r="I21" s="289"/>
      <c r="J21" s="289"/>
      <c r="K21" s="289"/>
      <c r="L21" s="289"/>
      <c r="M21" s="291"/>
      <c r="N21" s="289"/>
      <c r="O21" s="289"/>
    </row>
    <row r="22" spans="1:15" s="261" customFormat="1" ht="13.5" thickTop="1">
      <c r="A22" s="273"/>
      <c r="B22" s="274"/>
      <c r="C22" s="275"/>
      <c r="D22" s="276"/>
      <c r="E22" s="276"/>
      <c r="F22" s="273"/>
      <c r="H22" s="273"/>
      <c r="K22" s="291"/>
      <c r="L22" s="291"/>
      <c r="M22" s="291"/>
    </row>
    <row r="23" spans="1:15" s="261" customFormat="1">
      <c r="A23" s="273"/>
      <c r="B23" s="252" t="s">
        <v>172</v>
      </c>
      <c r="C23" s="275"/>
      <c r="D23" s="276"/>
      <c r="E23" s="276"/>
      <c r="F23" s="273"/>
      <c r="H23" s="273"/>
      <c r="J23" s="291"/>
      <c r="K23" s="291"/>
      <c r="L23" s="291"/>
      <c r="M23" s="291"/>
    </row>
    <row r="24" spans="1:15" s="261" customFormat="1">
      <c r="A24" s="273"/>
      <c r="B24" s="259" t="s">
        <v>170</v>
      </c>
      <c r="C24" s="275"/>
      <c r="D24" s="276"/>
      <c r="E24" s="276"/>
      <c r="F24" s="273"/>
      <c r="H24" s="273"/>
      <c r="J24" s="291"/>
      <c r="K24" s="291"/>
      <c r="L24" s="291"/>
      <c r="M24" s="291"/>
    </row>
    <row r="25" spans="1:15" s="261" customFormat="1">
      <c r="A25" s="273"/>
      <c r="B25" s="274"/>
      <c r="C25" s="275"/>
      <c r="D25" s="276"/>
      <c r="E25" s="276"/>
      <c r="F25" s="273"/>
      <c r="H25" s="273"/>
      <c r="J25" s="291"/>
      <c r="K25" s="291"/>
      <c r="L25" s="291"/>
      <c r="M25" s="291"/>
    </row>
  </sheetData>
  <mergeCells count="3">
    <mergeCell ref="B2:F3"/>
    <mergeCell ref="I2:L2"/>
    <mergeCell ref="N2:O2"/>
  </mergeCells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113"/>
  <sheetViews>
    <sheetView showGridLines="0" view="pageBreakPreview" zoomScaleNormal="80" zoomScaleSheetLayoutView="100" workbookViewId="0">
      <pane xSplit="1" ySplit="4" topLeftCell="B5" activePane="bottomRight" state="frozen"/>
      <selection activeCell="D54" sqref="D54"/>
      <selection pane="topRight" activeCell="D54" sqref="D54"/>
      <selection pane="bottomLeft" activeCell="D54" sqref="D54"/>
      <selection pane="bottomRight" activeCell="V16" sqref="V16"/>
    </sheetView>
  </sheetViews>
  <sheetFormatPr defaultRowHeight="12.75" outlineLevelRow="1" outlineLevelCol="1"/>
  <cols>
    <col min="1" max="1" width="45.7109375" style="4" customWidth="1"/>
    <col min="2" max="4" width="11" style="4" hidden="1" customWidth="1" outlineLevel="1"/>
    <col min="5" max="5" width="11" style="118" hidden="1" customWidth="1" outlineLevel="1"/>
    <col min="6" max="6" width="2.28515625" style="6" customWidth="1" collapsed="1"/>
    <col min="7" max="9" width="11" style="4" customWidth="1"/>
    <col min="10" max="10" width="11" style="118" customWidth="1"/>
    <col min="11" max="11" width="1.28515625" style="368" customWidth="1"/>
    <col min="12" max="13" width="11" style="118" customWidth="1"/>
    <col min="14" max="14" width="10.140625" style="369" bestFit="1" customWidth="1"/>
    <col min="15" max="23" width="9.5703125" style="369" bestFit="1" customWidth="1"/>
    <col min="24" max="25" width="11.85546875" style="4" customWidth="1"/>
    <col min="26" max="16384" width="9.140625" style="4"/>
  </cols>
  <sheetData>
    <row r="1" spans="1:26">
      <c r="A1" s="5" t="s">
        <v>96</v>
      </c>
    </row>
    <row r="2" spans="1:26" ht="18">
      <c r="A2" s="432" t="s">
        <v>160</v>
      </c>
      <c r="B2" s="416">
        <v>2018</v>
      </c>
      <c r="C2" s="416"/>
      <c r="D2" s="416"/>
      <c r="E2" s="416"/>
      <c r="F2" s="1"/>
      <c r="G2" s="416">
        <v>2019</v>
      </c>
      <c r="H2" s="416"/>
      <c r="I2" s="416"/>
      <c r="J2" s="416"/>
      <c r="L2" s="416">
        <v>2020</v>
      </c>
      <c r="M2" s="416"/>
    </row>
    <row r="3" spans="1:26">
      <c r="A3" s="433"/>
      <c r="B3" s="2" t="s">
        <v>0</v>
      </c>
      <c r="C3" s="2" t="s">
        <v>1</v>
      </c>
      <c r="D3" s="2" t="s">
        <v>2</v>
      </c>
      <c r="E3" s="119" t="s">
        <v>5</v>
      </c>
      <c r="F3" s="1"/>
      <c r="G3" s="2" t="s">
        <v>0</v>
      </c>
      <c r="H3" s="2" t="s">
        <v>1</v>
      </c>
      <c r="I3" s="2" t="s">
        <v>2</v>
      </c>
      <c r="J3" s="119" t="s">
        <v>5</v>
      </c>
      <c r="L3" s="119" t="s">
        <v>0</v>
      </c>
      <c r="M3" s="119" t="s">
        <v>1</v>
      </c>
    </row>
    <row r="4" spans="1:26">
      <c r="A4" s="7"/>
      <c r="B4" s="3"/>
      <c r="C4" s="3"/>
      <c r="D4" s="3"/>
      <c r="E4" s="120"/>
      <c r="F4" s="1"/>
      <c r="G4" s="3"/>
      <c r="H4" s="3"/>
      <c r="I4" s="3"/>
      <c r="J4" s="120"/>
      <c r="L4" s="120"/>
      <c r="M4" s="120"/>
    </row>
    <row r="5" spans="1:26" s="98" customFormat="1">
      <c r="A5" s="373" t="s">
        <v>168</v>
      </c>
      <c r="B5" s="97">
        <v>1090</v>
      </c>
      <c r="C5" s="97">
        <v>1137</v>
      </c>
      <c r="D5" s="97">
        <v>1178</v>
      </c>
      <c r="E5" s="121">
        <v>1236</v>
      </c>
      <c r="F5" s="95"/>
      <c r="G5" s="97">
        <v>1276</v>
      </c>
      <c r="H5" s="97">
        <v>1307</v>
      </c>
      <c r="I5" s="97">
        <v>1331</v>
      </c>
      <c r="J5" s="121">
        <v>1369</v>
      </c>
      <c r="K5" s="372"/>
      <c r="L5" s="121">
        <v>1387</v>
      </c>
      <c r="M5" s="121">
        <v>1410</v>
      </c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</row>
    <row r="6" spans="1:26">
      <c r="A6" s="7"/>
      <c r="B6" s="3"/>
      <c r="C6" s="3"/>
      <c r="D6" s="3"/>
      <c r="E6" s="120"/>
      <c r="F6" s="1"/>
      <c r="G6" s="3"/>
      <c r="H6" s="3"/>
      <c r="I6" s="3"/>
      <c r="J6" s="120"/>
      <c r="K6" s="370"/>
      <c r="L6" s="120"/>
      <c r="M6" s="120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</row>
    <row r="7" spans="1:26">
      <c r="A7" s="8" t="s">
        <v>98</v>
      </c>
      <c r="B7" s="3"/>
      <c r="C7" s="3"/>
      <c r="D7" s="3"/>
      <c r="E7" s="120"/>
      <c r="F7" s="1"/>
      <c r="G7" s="3"/>
      <c r="H7" s="3"/>
      <c r="I7" s="3"/>
      <c r="J7" s="120"/>
      <c r="K7" s="370"/>
      <c r="L7" s="120"/>
      <c r="M7" s="120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</row>
    <row r="8" spans="1:26" s="9" customFormat="1">
      <c r="A8" s="21" t="s">
        <v>137</v>
      </c>
      <c r="B8" s="253">
        <v>2738</v>
      </c>
      <c r="C8" s="253">
        <v>2623</v>
      </c>
      <c r="D8" s="253">
        <v>2527</v>
      </c>
      <c r="E8" s="253">
        <v>2426</v>
      </c>
      <c r="F8" s="251"/>
      <c r="G8" s="253">
        <v>2322</v>
      </c>
      <c r="H8" s="253">
        <v>2228</v>
      </c>
      <c r="I8" s="253">
        <v>2140</v>
      </c>
      <c r="J8" s="253">
        <v>2046</v>
      </c>
      <c r="K8" s="370"/>
      <c r="L8" s="253">
        <v>1962</v>
      </c>
      <c r="M8" s="253">
        <v>1900</v>
      </c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</row>
    <row r="9" spans="1:26" s="9" customFormat="1">
      <c r="A9" s="21" t="s">
        <v>102</v>
      </c>
      <c r="B9" s="253">
        <v>875</v>
      </c>
      <c r="C9" s="253">
        <v>918</v>
      </c>
      <c r="D9" s="253">
        <v>953</v>
      </c>
      <c r="E9" s="253">
        <v>981</v>
      </c>
      <c r="F9" s="251"/>
      <c r="G9" s="253">
        <v>1006</v>
      </c>
      <c r="H9" s="253">
        <v>1031</v>
      </c>
      <c r="I9" s="253">
        <v>1046</v>
      </c>
      <c r="J9" s="253">
        <v>1063</v>
      </c>
      <c r="K9" s="370"/>
      <c r="L9" s="253">
        <v>1072</v>
      </c>
      <c r="M9" s="253">
        <v>1099</v>
      </c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</row>
    <row r="10" spans="1:26" s="6" customFormat="1">
      <c r="A10" s="24" t="s">
        <v>7</v>
      </c>
      <c r="B10" s="254">
        <v>3613</v>
      </c>
      <c r="C10" s="254">
        <v>3541</v>
      </c>
      <c r="D10" s="254">
        <v>3480</v>
      </c>
      <c r="E10" s="254">
        <v>3407</v>
      </c>
      <c r="F10" s="254"/>
      <c r="G10" s="254">
        <v>3328</v>
      </c>
      <c r="H10" s="254">
        <v>3259</v>
      </c>
      <c r="I10" s="254">
        <v>3186</v>
      </c>
      <c r="J10" s="254">
        <v>3109</v>
      </c>
      <c r="K10" s="370"/>
      <c r="L10" s="254">
        <v>3034</v>
      </c>
      <c r="M10" s="254">
        <v>2998</v>
      </c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</row>
    <row r="11" spans="1:26" s="6" customFormat="1">
      <c r="A11" s="102" t="s">
        <v>121</v>
      </c>
      <c r="B11" s="255">
        <v>678</v>
      </c>
      <c r="C11" s="255">
        <v>718</v>
      </c>
      <c r="D11" s="255">
        <v>755</v>
      </c>
      <c r="E11" s="255">
        <v>755</v>
      </c>
      <c r="F11" s="254"/>
      <c r="G11" s="255">
        <v>778</v>
      </c>
      <c r="H11" s="255">
        <v>800</v>
      </c>
      <c r="I11" s="255">
        <v>807</v>
      </c>
      <c r="J11" s="255">
        <v>825</v>
      </c>
      <c r="K11" s="370"/>
      <c r="L11" s="255">
        <v>830</v>
      </c>
      <c r="M11" s="255">
        <v>833</v>
      </c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</row>
    <row r="12" spans="1:26" s="6" customFormat="1">
      <c r="A12" s="104" t="s">
        <v>124</v>
      </c>
      <c r="B12" s="255">
        <v>110</v>
      </c>
      <c r="C12" s="255">
        <v>104</v>
      </c>
      <c r="D12" s="255">
        <v>100</v>
      </c>
      <c r="E12" s="255">
        <v>54</v>
      </c>
      <c r="F12" s="254"/>
      <c r="G12" s="255">
        <v>44</v>
      </c>
      <c r="H12" s="255">
        <v>38</v>
      </c>
      <c r="I12" s="255">
        <v>31</v>
      </c>
      <c r="J12" s="255">
        <v>27</v>
      </c>
      <c r="K12" s="370"/>
      <c r="L12" s="255">
        <v>23</v>
      </c>
      <c r="M12" s="255">
        <v>21</v>
      </c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</row>
    <row r="13" spans="1:26" s="6" customFormat="1">
      <c r="A13" s="104" t="s">
        <v>132</v>
      </c>
      <c r="B13" s="255">
        <v>568</v>
      </c>
      <c r="C13" s="255">
        <v>614</v>
      </c>
      <c r="D13" s="255">
        <v>655</v>
      </c>
      <c r="E13" s="255">
        <v>701</v>
      </c>
      <c r="F13" s="254"/>
      <c r="G13" s="255">
        <v>734</v>
      </c>
      <c r="H13" s="255">
        <v>762</v>
      </c>
      <c r="I13" s="255">
        <v>776</v>
      </c>
      <c r="J13" s="255">
        <v>799</v>
      </c>
      <c r="K13" s="370"/>
      <c r="L13" s="255">
        <v>807</v>
      </c>
      <c r="M13" s="255">
        <v>813</v>
      </c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</row>
    <row r="14" spans="1:26">
      <c r="A14" s="7"/>
      <c r="B14" s="3"/>
      <c r="C14" s="3"/>
      <c r="D14" s="3"/>
      <c r="E14" s="125"/>
      <c r="F14" s="1"/>
      <c r="G14" s="3"/>
      <c r="H14" s="3"/>
      <c r="I14" s="3"/>
      <c r="J14" s="125"/>
      <c r="K14" s="370"/>
      <c r="L14" s="125"/>
      <c r="M14" s="125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</row>
    <row r="15" spans="1:26">
      <c r="A15" s="8" t="s">
        <v>99</v>
      </c>
      <c r="B15" s="3"/>
      <c r="C15" s="3"/>
      <c r="D15" s="3"/>
      <c r="E15" s="120"/>
      <c r="F15" s="1"/>
      <c r="G15" s="3"/>
      <c r="H15" s="3"/>
      <c r="I15" s="3"/>
      <c r="J15" s="120"/>
      <c r="K15" s="370"/>
      <c r="L15" s="120"/>
      <c r="M15" s="120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</row>
    <row r="16" spans="1:26" s="9" customFormat="1">
      <c r="A16" s="21" t="s">
        <v>26</v>
      </c>
      <c r="B16" s="18">
        <v>1278</v>
      </c>
      <c r="C16" s="18">
        <v>1238</v>
      </c>
      <c r="D16" s="18">
        <v>1200</v>
      </c>
      <c r="E16" s="126">
        <v>1149</v>
      </c>
      <c r="G16" s="18">
        <v>1098</v>
      </c>
      <c r="H16" s="18">
        <v>1056</v>
      </c>
      <c r="I16" s="18">
        <v>1017</v>
      </c>
      <c r="J16" s="126">
        <v>958</v>
      </c>
      <c r="K16" s="370"/>
      <c r="L16" s="126">
        <v>923</v>
      </c>
      <c r="M16" s="126">
        <v>896</v>
      </c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</row>
    <row r="17" spans="1:25" s="9" customFormat="1">
      <c r="A17" s="21" t="s">
        <v>103</v>
      </c>
      <c r="B17" s="18">
        <v>724</v>
      </c>
      <c r="C17" s="18">
        <v>767</v>
      </c>
      <c r="D17" s="18">
        <v>807</v>
      </c>
      <c r="E17" s="126">
        <v>869</v>
      </c>
      <c r="G17" s="18">
        <v>921</v>
      </c>
      <c r="H17" s="18">
        <v>961</v>
      </c>
      <c r="I17" s="18">
        <v>998</v>
      </c>
      <c r="J17" s="126">
        <v>1063</v>
      </c>
      <c r="K17" s="370"/>
      <c r="L17" s="126">
        <v>1101</v>
      </c>
      <c r="M17" s="126">
        <v>1139</v>
      </c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</row>
    <row r="18" spans="1:25" s="55" customFormat="1">
      <c r="A18" s="90" t="s">
        <v>97</v>
      </c>
      <c r="B18" s="91">
        <v>476</v>
      </c>
      <c r="C18" s="91">
        <v>481</v>
      </c>
      <c r="D18" s="91">
        <v>484</v>
      </c>
      <c r="E18" s="123">
        <v>503</v>
      </c>
      <c r="G18" s="91">
        <v>522</v>
      </c>
      <c r="H18" s="91">
        <v>527</v>
      </c>
      <c r="I18" s="91">
        <v>525</v>
      </c>
      <c r="J18" s="123">
        <v>543</v>
      </c>
      <c r="K18" s="370"/>
      <c r="L18" s="123">
        <v>537</v>
      </c>
      <c r="M18" s="123">
        <v>531</v>
      </c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</row>
    <row r="19" spans="1:25" s="55" customFormat="1">
      <c r="A19" s="90" t="s">
        <v>104</v>
      </c>
      <c r="B19" s="91">
        <v>248</v>
      </c>
      <c r="C19" s="91">
        <v>286</v>
      </c>
      <c r="D19" s="91">
        <v>324</v>
      </c>
      <c r="E19" s="123">
        <v>366</v>
      </c>
      <c r="G19" s="91">
        <v>399</v>
      </c>
      <c r="H19" s="91">
        <v>434</v>
      </c>
      <c r="I19" s="91">
        <v>473</v>
      </c>
      <c r="J19" s="123">
        <v>520</v>
      </c>
      <c r="K19" s="370"/>
      <c r="L19" s="123">
        <v>564</v>
      </c>
      <c r="M19" s="123">
        <v>608</v>
      </c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</row>
    <row r="20" spans="1:25" s="9" customFormat="1" ht="12.75" hidden="1" customHeight="1" outlineLevel="1">
      <c r="A20" s="21" t="s">
        <v>19</v>
      </c>
      <c r="B20" s="18">
        <v>0</v>
      </c>
      <c r="C20" s="18">
        <v>0</v>
      </c>
      <c r="D20" s="18">
        <v>0</v>
      </c>
      <c r="E20" s="126">
        <v>0</v>
      </c>
      <c r="G20" s="18">
        <v>0</v>
      </c>
      <c r="H20" s="18">
        <v>0</v>
      </c>
      <c r="I20" s="18">
        <v>0</v>
      </c>
      <c r="J20" s="126">
        <v>0</v>
      </c>
      <c r="K20" s="370"/>
      <c r="L20" s="126">
        <v>0</v>
      </c>
      <c r="M20" s="126">
        <v>0</v>
      </c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</row>
    <row r="21" spans="1:25" s="9" customFormat="1" collapsed="1">
      <c r="A21" s="21" t="s">
        <v>105</v>
      </c>
      <c r="B21" s="18">
        <v>475</v>
      </c>
      <c r="C21" s="18">
        <v>502</v>
      </c>
      <c r="D21" s="18">
        <v>522</v>
      </c>
      <c r="E21" s="126">
        <v>542</v>
      </c>
      <c r="G21" s="18">
        <v>557</v>
      </c>
      <c r="H21" s="18">
        <v>565</v>
      </c>
      <c r="I21" s="18">
        <v>574</v>
      </c>
      <c r="J21" s="126">
        <v>586</v>
      </c>
      <c r="K21" s="370"/>
      <c r="L21" s="126">
        <v>592</v>
      </c>
      <c r="M21" s="126">
        <v>603</v>
      </c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</row>
    <row r="22" spans="1:25" s="6" customFormat="1">
      <c r="A22" s="24" t="s">
        <v>37</v>
      </c>
      <c r="B22" s="27">
        <v>2477</v>
      </c>
      <c r="C22" s="27">
        <v>2506</v>
      </c>
      <c r="D22" s="27">
        <v>2530</v>
      </c>
      <c r="E22" s="127">
        <v>2560</v>
      </c>
      <c r="F22" s="27"/>
      <c r="G22" s="27">
        <v>2576</v>
      </c>
      <c r="H22" s="27">
        <v>2582</v>
      </c>
      <c r="I22" s="27">
        <v>2589</v>
      </c>
      <c r="J22" s="127">
        <v>2607</v>
      </c>
      <c r="K22" s="370"/>
      <c r="L22" s="127">
        <v>2616</v>
      </c>
      <c r="M22" s="127">
        <v>2638</v>
      </c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</row>
    <row r="23" spans="1:25" s="6" customFormat="1">
      <c r="A23" s="102" t="s">
        <v>121</v>
      </c>
      <c r="B23" s="103">
        <v>1090</v>
      </c>
      <c r="C23" s="103">
        <v>1137</v>
      </c>
      <c r="D23" s="103">
        <v>1178</v>
      </c>
      <c r="E23" s="124">
        <v>1236</v>
      </c>
      <c r="F23" s="27"/>
      <c r="G23" s="103">
        <v>1276</v>
      </c>
      <c r="H23" s="103">
        <v>1307</v>
      </c>
      <c r="I23" s="103">
        <v>1331</v>
      </c>
      <c r="J23" s="124">
        <v>1369</v>
      </c>
      <c r="K23" s="370"/>
      <c r="L23" s="124">
        <v>1387</v>
      </c>
      <c r="M23" s="124">
        <v>1410</v>
      </c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</row>
    <row r="24" spans="1:25">
      <c r="K24" s="370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</row>
    <row r="25" spans="1:25" s="6" customFormat="1">
      <c r="A25" s="36" t="s">
        <v>100</v>
      </c>
      <c r="B25" s="20"/>
      <c r="C25" s="20"/>
      <c r="D25" s="20"/>
      <c r="E25" s="128"/>
      <c r="G25" s="20"/>
      <c r="H25" s="20"/>
      <c r="I25" s="20"/>
      <c r="J25" s="128"/>
      <c r="K25" s="370"/>
      <c r="L25" s="128"/>
      <c r="M25" s="128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</row>
    <row r="26" spans="1:25" s="6" customFormat="1">
      <c r="A26" s="37" t="s">
        <v>14</v>
      </c>
      <c r="B26" s="17">
        <v>359</v>
      </c>
      <c r="C26" s="17">
        <v>386</v>
      </c>
      <c r="D26" s="17">
        <v>410</v>
      </c>
      <c r="E26" s="129">
        <v>435</v>
      </c>
      <c r="G26" s="17">
        <v>455</v>
      </c>
      <c r="H26" s="17">
        <v>476</v>
      </c>
      <c r="I26" s="17">
        <v>495</v>
      </c>
      <c r="J26" s="129">
        <v>521</v>
      </c>
      <c r="K26" s="370"/>
      <c r="L26" s="129">
        <v>539</v>
      </c>
      <c r="M26" s="129">
        <v>554</v>
      </c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</row>
    <row r="27" spans="1:25" s="6" customFormat="1">
      <c r="A27" s="37" t="s">
        <v>15</v>
      </c>
      <c r="B27" s="17">
        <v>515</v>
      </c>
      <c r="C27" s="17">
        <v>514</v>
      </c>
      <c r="D27" s="17">
        <v>511</v>
      </c>
      <c r="E27" s="129">
        <v>508</v>
      </c>
      <c r="G27" s="17">
        <v>503</v>
      </c>
      <c r="H27" s="17">
        <v>496</v>
      </c>
      <c r="I27" s="17">
        <v>484</v>
      </c>
      <c r="J27" s="129">
        <v>473</v>
      </c>
      <c r="K27" s="370"/>
      <c r="L27" s="129">
        <v>456</v>
      </c>
      <c r="M27" s="129">
        <v>442</v>
      </c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</row>
    <row r="28" spans="1:25" s="6" customFormat="1">
      <c r="A28" s="36" t="s">
        <v>32</v>
      </c>
      <c r="B28" s="20">
        <v>875</v>
      </c>
      <c r="C28" s="20">
        <v>900</v>
      </c>
      <c r="D28" s="20">
        <v>921</v>
      </c>
      <c r="E28" s="128">
        <v>943</v>
      </c>
      <c r="G28" s="20">
        <v>958</v>
      </c>
      <c r="H28" s="20">
        <v>972</v>
      </c>
      <c r="I28" s="20">
        <v>979</v>
      </c>
      <c r="J28" s="128">
        <v>994</v>
      </c>
      <c r="K28" s="370"/>
      <c r="L28" s="128">
        <v>994</v>
      </c>
      <c r="M28" s="128">
        <v>996</v>
      </c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</row>
    <row r="29" spans="1:25" s="6" customFormat="1">
      <c r="A29" s="102" t="s">
        <v>121</v>
      </c>
      <c r="B29" s="103">
        <v>597</v>
      </c>
      <c r="C29" s="103">
        <v>641</v>
      </c>
      <c r="D29" s="103">
        <v>680</v>
      </c>
      <c r="E29" s="124">
        <v>725</v>
      </c>
      <c r="F29" s="27"/>
      <c r="G29" s="103">
        <v>758</v>
      </c>
      <c r="H29" s="103">
        <v>788</v>
      </c>
      <c r="I29" s="103">
        <v>802</v>
      </c>
      <c r="J29" s="124">
        <v>828</v>
      </c>
      <c r="K29" s="370"/>
      <c r="L29" s="124">
        <v>836</v>
      </c>
      <c r="M29" s="124">
        <v>842</v>
      </c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</row>
    <row r="30" spans="1:25" s="6" customFormat="1">
      <c r="A30" s="46"/>
      <c r="B30" s="17"/>
      <c r="C30" s="17"/>
      <c r="D30" s="17"/>
      <c r="E30" s="129"/>
      <c r="G30" s="17"/>
      <c r="H30" s="17"/>
      <c r="I30" s="17"/>
      <c r="J30" s="129"/>
      <c r="K30" s="370"/>
      <c r="L30" s="129"/>
      <c r="M30" s="129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</row>
    <row r="31" spans="1:25" s="9" customFormat="1">
      <c r="A31" s="24" t="s">
        <v>101</v>
      </c>
      <c r="K31" s="370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</row>
    <row r="32" spans="1:25" s="33" customFormat="1">
      <c r="A32" s="99" t="s">
        <v>3</v>
      </c>
      <c r="B32" s="35"/>
      <c r="C32" s="35"/>
      <c r="D32" s="35"/>
      <c r="E32" s="130"/>
      <c r="G32" s="35"/>
      <c r="H32" s="35"/>
      <c r="I32" s="35"/>
      <c r="J32" s="130"/>
      <c r="K32" s="370"/>
      <c r="L32" s="130"/>
      <c r="M32" s="130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</row>
    <row r="33" spans="1:25" s="98" customFormat="1">
      <c r="A33" s="39" t="s">
        <v>106</v>
      </c>
      <c r="B33" s="35">
        <v>7310</v>
      </c>
      <c r="C33" s="35">
        <v>7358</v>
      </c>
      <c r="D33" s="35">
        <v>7416</v>
      </c>
      <c r="E33" s="130">
        <v>7498</v>
      </c>
      <c r="G33" s="35">
        <v>7553</v>
      </c>
      <c r="H33" s="35">
        <v>7611</v>
      </c>
      <c r="I33" s="35">
        <v>7672</v>
      </c>
      <c r="J33" s="130">
        <v>7748</v>
      </c>
      <c r="K33" s="370"/>
      <c r="L33" s="130">
        <v>7810</v>
      </c>
      <c r="M33" s="130">
        <v>7875</v>
      </c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</row>
    <row r="34" spans="1:25" s="98" customFormat="1">
      <c r="A34" s="39" t="s">
        <v>107</v>
      </c>
      <c r="B34" s="35">
        <v>1164</v>
      </c>
      <c r="C34" s="35">
        <v>1104</v>
      </c>
      <c r="D34" s="35">
        <v>1052</v>
      </c>
      <c r="E34" s="130">
        <v>989</v>
      </c>
      <c r="G34" s="35">
        <v>934</v>
      </c>
      <c r="H34" s="35">
        <v>895</v>
      </c>
      <c r="I34" s="35">
        <v>865</v>
      </c>
      <c r="J34" s="130">
        <v>831</v>
      </c>
      <c r="K34" s="370"/>
      <c r="L34" s="130">
        <v>822</v>
      </c>
      <c r="M34" s="130">
        <v>806</v>
      </c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</row>
    <row r="35" spans="1:25" s="98" customFormat="1">
      <c r="A35" s="39" t="s">
        <v>108</v>
      </c>
      <c r="B35" s="35">
        <v>1273</v>
      </c>
      <c r="C35" s="35">
        <v>1328</v>
      </c>
      <c r="D35" s="35">
        <v>1385</v>
      </c>
      <c r="E35" s="130">
        <v>1436</v>
      </c>
      <c r="G35" s="35">
        <v>1483</v>
      </c>
      <c r="H35" s="35">
        <v>1534</v>
      </c>
      <c r="I35" s="35">
        <v>1591</v>
      </c>
      <c r="J35" s="130">
        <v>1658</v>
      </c>
      <c r="K35" s="370"/>
      <c r="L35" s="130">
        <v>1710</v>
      </c>
      <c r="M35" s="130">
        <v>1823</v>
      </c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</row>
    <row r="36" spans="1:25" s="95" customFormat="1">
      <c r="A36" s="94" t="s">
        <v>109</v>
      </c>
      <c r="B36" s="96">
        <v>9747</v>
      </c>
      <c r="C36" s="96">
        <v>9790</v>
      </c>
      <c r="D36" s="96">
        <v>9853</v>
      </c>
      <c r="E36" s="127">
        <v>9922</v>
      </c>
      <c r="G36" s="96">
        <v>9970</v>
      </c>
      <c r="H36" s="96">
        <v>10040</v>
      </c>
      <c r="I36" s="96">
        <v>10128</v>
      </c>
      <c r="J36" s="127">
        <v>10237</v>
      </c>
      <c r="K36" s="370"/>
      <c r="L36" s="127">
        <v>10342</v>
      </c>
      <c r="M36" s="127">
        <v>10504</v>
      </c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</row>
    <row r="37" spans="1:25" s="95" customFormat="1">
      <c r="A37" s="104" t="s">
        <v>121</v>
      </c>
      <c r="B37" s="103">
        <v>2085</v>
      </c>
      <c r="C37" s="103">
        <v>2183</v>
      </c>
      <c r="D37" s="103">
        <v>2259</v>
      </c>
      <c r="E37" s="124">
        <v>2369</v>
      </c>
      <c r="G37" s="103">
        <v>2434</v>
      </c>
      <c r="H37" s="103">
        <v>2486</v>
      </c>
      <c r="I37" s="103">
        <v>2528</v>
      </c>
      <c r="J37" s="124">
        <v>2589</v>
      </c>
      <c r="K37" s="370"/>
      <c r="L37" s="124">
        <v>2612</v>
      </c>
      <c r="M37" s="124">
        <v>2651</v>
      </c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</row>
    <row r="38" spans="1:25" s="95" customFormat="1">
      <c r="A38" s="94" t="s">
        <v>110</v>
      </c>
      <c r="B38" s="96">
        <v>4621</v>
      </c>
      <c r="C38" s="96">
        <v>4694</v>
      </c>
      <c r="D38" s="96">
        <v>4761</v>
      </c>
      <c r="E38" s="127">
        <v>4883</v>
      </c>
      <c r="G38" s="96">
        <v>4867</v>
      </c>
      <c r="H38" s="96">
        <v>4924</v>
      </c>
      <c r="I38" s="96">
        <v>5012</v>
      </c>
      <c r="J38" s="127">
        <v>5047</v>
      </c>
      <c r="K38" s="370"/>
      <c r="L38" s="127">
        <v>5095</v>
      </c>
      <c r="M38" s="127">
        <v>4982</v>
      </c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</row>
    <row r="39" spans="1:25" s="6" customFormat="1">
      <c r="A39" s="24" t="s">
        <v>21</v>
      </c>
      <c r="B39" s="27">
        <v>14368</v>
      </c>
      <c r="C39" s="27">
        <v>14484</v>
      </c>
      <c r="D39" s="27">
        <v>14614</v>
      </c>
      <c r="E39" s="127">
        <v>14805</v>
      </c>
      <c r="F39" s="27"/>
      <c r="G39" s="27">
        <v>14837</v>
      </c>
      <c r="H39" s="27">
        <v>14964</v>
      </c>
      <c r="I39" s="27">
        <v>15140</v>
      </c>
      <c r="J39" s="127">
        <v>15284</v>
      </c>
      <c r="K39" s="370"/>
      <c r="L39" s="127">
        <v>15436</v>
      </c>
      <c r="M39" s="127">
        <v>15487</v>
      </c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</row>
    <row r="40" spans="1:25" s="6" customFormat="1">
      <c r="A40" s="24"/>
      <c r="B40" s="27"/>
      <c r="C40" s="27"/>
      <c r="D40" s="27"/>
      <c r="E40" s="127"/>
      <c r="F40" s="27"/>
      <c r="G40" s="27"/>
      <c r="H40" s="27"/>
      <c r="I40" s="27"/>
      <c r="J40" s="127"/>
      <c r="K40" s="370"/>
      <c r="L40" s="127"/>
      <c r="M40" s="127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</row>
    <row r="41" spans="1:25">
      <c r="A41" s="8" t="s">
        <v>36</v>
      </c>
      <c r="B41" s="3"/>
      <c r="C41" s="3"/>
      <c r="D41" s="3"/>
      <c r="E41" s="120"/>
      <c r="F41" s="1"/>
      <c r="G41" s="3"/>
      <c r="H41" s="3"/>
      <c r="I41" s="3"/>
      <c r="J41" s="120"/>
      <c r="K41" s="370"/>
      <c r="L41" s="120"/>
      <c r="M41" s="120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</row>
    <row r="42" spans="1:25" s="6" customFormat="1">
      <c r="A42" s="11" t="s">
        <v>33</v>
      </c>
      <c r="B42" s="12">
        <v>507</v>
      </c>
      <c r="C42" s="12">
        <v>487</v>
      </c>
      <c r="D42" s="12">
        <v>467</v>
      </c>
      <c r="E42" s="122">
        <v>437</v>
      </c>
      <c r="G42" s="12">
        <v>408</v>
      </c>
      <c r="H42" s="12">
        <v>381</v>
      </c>
      <c r="I42" s="12">
        <v>354</v>
      </c>
      <c r="J42" s="122">
        <v>328</v>
      </c>
      <c r="K42" s="370"/>
      <c r="L42" s="122">
        <v>310</v>
      </c>
      <c r="M42" s="122">
        <v>299</v>
      </c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</row>
    <row r="43" spans="1:25" s="6" customFormat="1">
      <c r="A43" s="11" t="s">
        <v>34</v>
      </c>
      <c r="B43" s="12">
        <v>165</v>
      </c>
      <c r="C43" s="12">
        <v>156</v>
      </c>
      <c r="D43" s="12">
        <v>151</v>
      </c>
      <c r="E43" s="122">
        <v>144</v>
      </c>
      <c r="G43" s="12">
        <v>137</v>
      </c>
      <c r="H43" s="12">
        <v>133</v>
      </c>
      <c r="I43" s="12">
        <v>129</v>
      </c>
      <c r="J43" s="122">
        <v>128</v>
      </c>
      <c r="K43" s="370"/>
      <c r="L43" s="122">
        <v>128</v>
      </c>
      <c r="M43" s="122">
        <v>129</v>
      </c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</row>
    <row r="44" spans="1:25" s="6" customFormat="1" ht="13.5" thickBot="1">
      <c r="A44" s="44" t="s">
        <v>9</v>
      </c>
      <c r="B44" s="45">
        <v>87</v>
      </c>
      <c r="C44" s="45">
        <v>83</v>
      </c>
      <c r="D44" s="45">
        <v>80</v>
      </c>
      <c r="E44" s="131">
        <v>76</v>
      </c>
      <c r="F44" s="19"/>
      <c r="G44" s="45">
        <v>73</v>
      </c>
      <c r="H44" s="45">
        <v>69</v>
      </c>
      <c r="I44" s="45">
        <v>66</v>
      </c>
      <c r="J44" s="131">
        <v>63</v>
      </c>
      <c r="K44" s="370"/>
      <c r="L44" s="131">
        <v>60</v>
      </c>
      <c r="M44" s="131">
        <v>58</v>
      </c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</row>
    <row r="45" spans="1:25" ht="12" customHeight="1" thickTop="1">
      <c r="A45" s="7"/>
      <c r="B45" s="3"/>
      <c r="C45" s="3"/>
      <c r="D45" s="3"/>
      <c r="E45" s="132"/>
      <c r="F45" s="1"/>
      <c r="G45" s="3"/>
      <c r="H45" s="3"/>
      <c r="I45" s="3"/>
      <c r="J45" s="132"/>
      <c r="K45" s="370"/>
      <c r="L45" s="132"/>
      <c r="M45" s="132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</row>
    <row r="46" spans="1:25" ht="18">
      <c r="A46" s="432" t="s">
        <v>161</v>
      </c>
      <c r="B46" s="416">
        <v>2018</v>
      </c>
      <c r="C46" s="416"/>
      <c r="D46" s="416"/>
      <c r="E46" s="416"/>
      <c r="F46" s="1"/>
      <c r="G46" s="416">
        <v>2019</v>
      </c>
      <c r="H46" s="416"/>
      <c r="I46" s="416"/>
      <c r="J46" s="416"/>
      <c r="K46" s="370"/>
      <c r="L46" s="416">
        <v>2020</v>
      </c>
      <c r="M46" s="416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</row>
    <row r="47" spans="1:25">
      <c r="A47" s="433"/>
      <c r="B47" s="2" t="s">
        <v>0</v>
      </c>
      <c r="C47" s="2" t="s">
        <v>1</v>
      </c>
      <c r="D47" s="2" t="s">
        <v>2</v>
      </c>
      <c r="E47" s="119" t="s">
        <v>5</v>
      </c>
      <c r="F47" s="1"/>
      <c r="G47" s="2" t="s">
        <v>0</v>
      </c>
      <c r="H47" s="2" t="s">
        <v>1</v>
      </c>
      <c r="I47" s="2" t="s">
        <v>2</v>
      </c>
      <c r="J47" s="119" t="s">
        <v>5</v>
      </c>
      <c r="K47" s="370"/>
      <c r="L47" s="119" t="s">
        <v>0</v>
      </c>
      <c r="M47" s="2" t="s">
        <v>1</v>
      </c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</row>
    <row r="48" spans="1:25">
      <c r="A48" s="7"/>
      <c r="B48" s="3"/>
      <c r="C48" s="3"/>
      <c r="D48" s="3"/>
      <c r="E48" s="54"/>
      <c r="F48" s="1"/>
      <c r="G48" s="3"/>
      <c r="H48" s="3"/>
      <c r="I48" s="3"/>
      <c r="J48" s="54"/>
      <c r="K48" s="370"/>
      <c r="L48" s="54"/>
      <c r="M48" s="5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</row>
    <row r="49" spans="1:25" s="6" customFormat="1">
      <c r="A49" s="13" t="s">
        <v>127</v>
      </c>
      <c r="B49" s="28">
        <v>100.8</v>
      </c>
      <c r="C49" s="28">
        <v>102.4</v>
      </c>
      <c r="D49" s="28">
        <v>103</v>
      </c>
      <c r="E49" s="28">
        <v>101.9</v>
      </c>
      <c r="G49" s="28">
        <v>101.4</v>
      </c>
      <c r="H49" s="28">
        <v>101.9</v>
      </c>
      <c r="I49" s="28">
        <v>103.4</v>
      </c>
      <c r="J49" s="28">
        <v>102.8</v>
      </c>
      <c r="K49" s="370"/>
      <c r="L49" s="28">
        <v>104.8</v>
      </c>
      <c r="M49" s="28">
        <v>105.4</v>
      </c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</row>
    <row r="50" spans="1:25">
      <c r="A50" s="7"/>
      <c r="B50" s="3"/>
      <c r="C50" s="3"/>
      <c r="D50" s="3"/>
      <c r="E50" s="3"/>
      <c r="F50" s="1"/>
      <c r="G50" s="3"/>
      <c r="H50" s="3"/>
      <c r="I50" s="3"/>
      <c r="J50" s="3"/>
      <c r="K50" s="370"/>
      <c r="L50" s="3"/>
      <c r="M50" s="3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</row>
    <row r="51" spans="1:25" s="6" customFormat="1">
      <c r="A51" s="13" t="s">
        <v>129</v>
      </c>
      <c r="B51" s="28">
        <v>36.6</v>
      </c>
      <c r="C51" s="28">
        <v>36.4</v>
      </c>
      <c r="D51" s="28">
        <v>36.200000000000003</v>
      </c>
      <c r="E51" s="28">
        <v>36.5</v>
      </c>
      <c r="F51" s="31"/>
      <c r="G51" s="28">
        <v>36.299999999999997</v>
      </c>
      <c r="H51" s="28">
        <v>36.200000000000003</v>
      </c>
      <c r="I51" s="28">
        <v>36.200000000000003</v>
      </c>
      <c r="J51" s="28">
        <v>36.299999999999997</v>
      </c>
      <c r="K51" s="370"/>
      <c r="L51" s="28">
        <v>36.5</v>
      </c>
      <c r="M51" s="28">
        <v>37.4</v>
      </c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</row>
    <row r="52" spans="1:25">
      <c r="A52" s="7"/>
      <c r="B52" s="3"/>
      <c r="C52" s="3"/>
      <c r="D52" s="3"/>
      <c r="E52" s="3"/>
      <c r="F52" s="1"/>
      <c r="G52" s="3"/>
      <c r="H52" s="3"/>
      <c r="I52" s="3"/>
      <c r="J52" s="3"/>
      <c r="K52" s="370"/>
      <c r="L52" s="3"/>
      <c r="M52" s="3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</row>
    <row r="53" spans="1:25" s="9" customFormat="1">
      <c r="A53" s="13" t="s">
        <v>130</v>
      </c>
      <c r="B53" s="107">
        <v>56.5</v>
      </c>
      <c r="C53" s="107">
        <v>56.6</v>
      </c>
      <c r="D53" s="107">
        <v>56.4</v>
      </c>
      <c r="E53" s="107">
        <v>56</v>
      </c>
      <c r="G53" s="107">
        <v>55.5</v>
      </c>
      <c r="H53" s="107">
        <v>54.9</v>
      </c>
      <c r="I53" s="107">
        <v>55.2</v>
      </c>
      <c r="J53" s="107">
        <v>56</v>
      </c>
      <c r="K53" s="370"/>
      <c r="L53" s="107">
        <v>56.7</v>
      </c>
      <c r="M53" s="107">
        <v>58</v>
      </c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</row>
    <row r="54" spans="1:25">
      <c r="A54" s="7"/>
      <c r="B54" s="28"/>
      <c r="C54" s="28"/>
      <c r="D54" s="28"/>
      <c r="E54" s="28"/>
      <c r="G54" s="28"/>
      <c r="H54" s="28"/>
      <c r="I54" s="28"/>
      <c r="J54" s="28"/>
      <c r="K54" s="370"/>
      <c r="L54" s="28"/>
      <c r="M54" s="28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</row>
    <row r="55" spans="1:25" s="101" customFormat="1">
      <c r="A55" s="26" t="s">
        <v>126</v>
      </c>
      <c r="B55" s="34">
        <v>21.9</v>
      </c>
      <c r="C55" s="34">
        <v>21.7</v>
      </c>
      <c r="D55" s="34">
        <v>21.7</v>
      </c>
      <c r="E55" s="34">
        <v>20.9</v>
      </c>
      <c r="F55" s="98"/>
      <c r="G55" s="28">
        <v>20</v>
      </c>
      <c r="H55" s="28">
        <v>20.100000000000001</v>
      </c>
      <c r="I55" s="28">
        <v>20.3</v>
      </c>
      <c r="J55" s="28">
        <v>20</v>
      </c>
      <c r="K55" s="372"/>
      <c r="L55" s="28">
        <v>19.5</v>
      </c>
      <c r="M55" s="28">
        <v>19.3</v>
      </c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</row>
    <row r="56" spans="1:25" s="101" customFormat="1">
      <c r="A56" s="38" t="s">
        <v>122</v>
      </c>
      <c r="B56" s="34">
        <v>29.1</v>
      </c>
      <c r="C56" s="34">
        <v>28.7</v>
      </c>
      <c r="D56" s="405">
        <v>28.6</v>
      </c>
      <c r="E56" s="34">
        <v>27.7</v>
      </c>
      <c r="F56" s="98"/>
      <c r="G56" s="28">
        <v>26.9</v>
      </c>
      <c r="H56" s="28">
        <v>27</v>
      </c>
      <c r="I56" s="28">
        <v>27.1</v>
      </c>
      <c r="J56" s="28">
        <v>26.7</v>
      </c>
      <c r="K56" s="372"/>
      <c r="L56" s="28">
        <v>26.3</v>
      </c>
      <c r="M56" s="28">
        <v>25.5</v>
      </c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</row>
    <row r="57" spans="1:25">
      <c r="A57" s="39" t="s">
        <v>106</v>
      </c>
      <c r="B57" s="34">
        <v>31</v>
      </c>
      <c r="C57" s="34">
        <v>30.5</v>
      </c>
      <c r="D57" s="34">
        <v>30.5</v>
      </c>
      <c r="E57" s="34">
        <v>29.5</v>
      </c>
      <c r="F57" s="98"/>
      <c r="G57" s="34">
        <v>28.6</v>
      </c>
      <c r="H57" s="34">
        <v>28.7</v>
      </c>
      <c r="I57" s="34">
        <v>28.9</v>
      </c>
      <c r="J57" s="34">
        <v>28.5</v>
      </c>
      <c r="K57" s="371"/>
      <c r="L57" s="34">
        <v>28</v>
      </c>
      <c r="M57" s="34">
        <v>27.2</v>
      </c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</row>
    <row r="58" spans="1:25">
      <c r="A58" s="39" t="s">
        <v>107</v>
      </c>
      <c r="B58" s="34">
        <v>19</v>
      </c>
      <c r="C58" s="34">
        <v>18.3</v>
      </c>
      <c r="D58" s="34">
        <v>17.7</v>
      </c>
      <c r="E58" s="34">
        <v>17</v>
      </c>
      <c r="F58" s="98"/>
      <c r="G58" s="34">
        <v>16.399999999999999</v>
      </c>
      <c r="H58" s="34">
        <v>15.9</v>
      </c>
      <c r="I58" s="34">
        <v>15.4</v>
      </c>
      <c r="J58" s="34">
        <v>14.3</v>
      </c>
      <c r="K58" s="371"/>
      <c r="L58" s="34">
        <v>13.6</v>
      </c>
      <c r="M58" s="34">
        <v>13.3</v>
      </c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</row>
    <row r="59" spans="1:25">
      <c r="A59" s="38" t="s">
        <v>111</v>
      </c>
      <c r="B59" s="28">
        <v>11.9</v>
      </c>
      <c r="C59" s="28">
        <v>12.3</v>
      </c>
      <c r="D59" s="28">
        <v>12.6</v>
      </c>
      <c r="E59" s="28">
        <v>12.2</v>
      </c>
      <c r="G59" s="28">
        <v>11.4</v>
      </c>
      <c r="H59" s="28">
        <v>11.6</v>
      </c>
      <c r="I59" s="28">
        <v>12.1</v>
      </c>
      <c r="J59" s="28">
        <v>11.9</v>
      </c>
      <c r="K59" s="370"/>
      <c r="L59" s="28">
        <v>11.6</v>
      </c>
      <c r="M59" s="28">
        <v>11.9</v>
      </c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</row>
    <row r="60" spans="1:25">
      <c r="A60" s="38"/>
      <c r="B60" s="28"/>
      <c r="C60" s="28"/>
      <c r="D60" s="28"/>
      <c r="E60" s="28"/>
      <c r="F60" s="28"/>
      <c r="G60" s="28"/>
      <c r="H60" s="28"/>
      <c r="I60" s="28"/>
      <c r="J60" s="28"/>
      <c r="K60" s="370"/>
      <c r="L60" s="28"/>
      <c r="M60" s="28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</row>
    <row r="61" spans="1:25">
      <c r="A61" s="105" t="s">
        <v>123</v>
      </c>
      <c r="B61" s="28">
        <v>7.2</v>
      </c>
      <c r="C61" s="28">
        <v>7.6</v>
      </c>
      <c r="D61" s="28">
        <v>7.6</v>
      </c>
      <c r="E61" s="28">
        <v>7.6</v>
      </c>
      <c r="F61" s="28"/>
      <c r="G61" s="28">
        <v>7.1</v>
      </c>
      <c r="H61" s="28">
        <v>7.5</v>
      </c>
      <c r="I61" s="28">
        <v>7.4</v>
      </c>
      <c r="J61" s="28">
        <v>7.5</v>
      </c>
      <c r="K61" s="370"/>
      <c r="L61" s="402">
        <v>8</v>
      </c>
      <c r="M61" s="28">
        <v>8.4</v>
      </c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</row>
    <row r="62" spans="1:25" s="89" customFormat="1" ht="11.25" customHeight="1" thickBot="1">
      <c r="A62" s="92"/>
      <c r="B62" s="93"/>
      <c r="C62" s="93"/>
      <c r="D62" s="93"/>
      <c r="E62" s="93"/>
      <c r="F62" s="88"/>
      <c r="G62" s="93"/>
      <c r="H62" s="93"/>
      <c r="I62" s="93"/>
      <c r="J62" s="93"/>
      <c r="K62" s="370"/>
      <c r="L62" s="93"/>
      <c r="M62" s="93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</row>
    <row r="63" spans="1:25" s="89" customFormat="1" ht="11.25" customHeight="1" thickTop="1">
      <c r="A63" s="86"/>
      <c r="B63" s="87"/>
      <c r="C63" s="87"/>
      <c r="D63" s="87"/>
      <c r="E63" s="133"/>
      <c r="F63" s="88"/>
      <c r="G63" s="87"/>
      <c r="H63" s="87"/>
      <c r="I63" s="87"/>
      <c r="J63" s="133"/>
      <c r="K63" s="370"/>
      <c r="L63" s="133"/>
      <c r="M63" s="133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</row>
    <row r="64" spans="1:25" ht="18">
      <c r="A64" s="432" t="s">
        <v>22</v>
      </c>
      <c r="B64" s="416">
        <v>2018</v>
      </c>
      <c r="C64" s="416"/>
      <c r="D64" s="416"/>
      <c r="E64" s="416"/>
      <c r="F64" s="1"/>
      <c r="G64" s="416">
        <v>2019</v>
      </c>
      <c r="H64" s="416"/>
      <c r="I64" s="416"/>
      <c r="J64" s="416"/>
      <c r="K64" s="370"/>
      <c r="L64" s="416">
        <v>2020</v>
      </c>
      <c r="M64" s="416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</row>
    <row r="65" spans="1:25">
      <c r="A65" s="433"/>
      <c r="B65" s="2" t="s">
        <v>0</v>
      </c>
      <c r="C65" s="2" t="s">
        <v>1</v>
      </c>
      <c r="D65" s="2" t="s">
        <v>2</v>
      </c>
      <c r="E65" s="119" t="s">
        <v>5</v>
      </c>
      <c r="F65" s="1"/>
      <c r="G65" s="2" t="s">
        <v>0</v>
      </c>
      <c r="H65" s="2" t="s">
        <v>1</v>
      </c>
      <c r="I65" s="2" t="s">
        <v>2</v>
      </c>
      <c r="J65" s="119" t="s">
        <v>5</v>
      </c>
      <c r="K65" s="370"/>
      <c r="L65" s="119" t="s">
        <v>0</v>
      </c>
      <c r="M65" s="119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</row>
    <row r="66" spans="1:25">
      <c r="A66" s="41"/>
      <c r="B66" s="3"/>
      <c r="C66" s="3"/>
      <c r="D66" s="3"/>
      <c r="E66" s="135"/>
      <c r="F66" s="1"/>
      <c r="G66" s="3"/>
      <c r="H66" s="3"/>
      <c r="I66" s="3"/>
      <c r="J66" s="135"/>
      <c r="K66" s="370"/>
      <c r="L66" s="135"/>
      <c r="M66" s="135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</row>
    <row r="67" spans="1:25" s="6" customFormat="1">
      <c r="A67" s="23" t="s">
        <v>165</v>
      </c>
      <c r="E67" s="134"/>
      <c r="J67" s="134"/>
      <c r="K67" s="370"/>
      <c r="L67" s="134"/>
      <c r="M67" s="1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</row>
    <row r="68" spans="1:25" s="6" customFormat="1">
      <c r="A68" s="21" t="s">
        <v>18</v>
      </c>
      <c r="B68" s="14">
        <v>0.36699999999999999</v>
      </c>
      <c r="C68" s="14">
        <v>0.36199999999999999</v>
      </c>
      <c r="D68" s="14">
        <v>0.35699999999999998</v>
      </c>
      <c r="E68" s="14">
        <v>0.35</v>
      </c>
      <c r="G68" s="14">
        <v>0.34300000000000003</v>
      </c>
      <c r="H68" s="14">
        <v>0.33600000000000002</v>
      </c>
      <c r="I68" s="14">
        <v>0.32900000000000001</v>
      </c>
      <c r="J68" s="14">
        <v>0.32100000000000001</v>
      </c>
      <c r="K68" s="353"/>
      <c r="L68" s="14">
        <v>0.315</v>
      </c>
      <c r="M68" s="14">
        <v>0.31</v>
      </c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</row>
    <row r="69" spans="1:25" s="9" customFormat="1" ht="25.5">
      <c r="A69" s="21" t="s">
        <v>8</v>
      </c>
      <c r="B69" s="15">
        <v>7.2</v>
      </c>
      <c r="C69" s="15">
        <v>7.1</v>
      </c>
      <c r="D69" s="15">
        <v>7</v>
      </c>
      <c r="E69" s="15">
        <v>6.9</v>
      </c>
      <c r="F69" s="15"/>
      <c r="G69" s="15">
        <v>6.8</v>
      </c>
      <c r="H69" s="15">
        <v>6.8</v>
      </c>
      <c r="I69" s="15">
        <v>6.7</v>
      </c>
      <c r="J69" s="15">
        <v>6.5</v>
      </c>
      <c r="K69" s="354"/>
      <c r="L69" s="15">
        <v>6.4</v>
      </c>
      <c r="M69" s="15">
        <v>6.3</v>
      </c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</row>
    <row r="70" spans="1:25" s="6" customFormat="1">
      <c r="A70" s="21" t="s">
        <v>20</v>
      </c>
      <c r="B70" s="16">
        <v>0.502</v>
      </c>
      <c r="C70" s="16">
        <v>0.499</v>
      </c>
      <c r="D70" s="16">
        <v>0.495</v>
      </c>
      <c r="E70" s="16">
        <v>0.49099999999999999</v>
      </c>
      <c r="G70" s="16">
        <v>0.48599999999999999</v>
      </c>
      <c r="H70" s="16">
        <v>0.48299999999999998</v>
      </c>
      <c r="I70" s="16">
        <v>0.47799999999999998</v>
      </c>
      <c r="J70" s="16">
        <v>0.47899999999999998</v>
      </c>
      <c r="K70" s="355"/>
      <c r="L70" s="16">
        <v>0.47599999999999998</v>
      </c>
      <c r="M70" s="16">
        <v>0.47399999999999998</v>
      </c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</row>
    <row r="71" spans="1:25" s="6" customFormat="1">
      <c r="A71" s="13"/>
      <c r="B71" s="40"/>
      <c r="C71" s="40"/>
      <c r="D71" s="40"/>
      <c r="E71" s="40"/>
      <c r="G71" s="40"/>
      <c r="H71" s="40"/>
      <c r="I71" s="40"/>
      <c r="J71" s="40"/>
      <c r="K71" s="355"/>
      <c r="L71" s="40"/>
      <c r="M71" s="40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</row>
    <row r="72" spans="1:25" s="6" customFormat="1" ht="14.25">
      <c r="A72" s="23" t="s">
        <v>166</v>
      </c>
      <c r="B72" s="14"/>
      <c r="C72" s="14"/>
      <c r="D72" s="14"/>
      <c r="E72" s="14"/>
      <c r="G72" s="14"/>
      <c r="H72" s="14"/>
      <c r="I72" s="14"/>
      <c r="J72" s="14"/>
      <c r="K72" s="353"/>
      <c r="L72" s="14"/>
      <c r="M72" s="1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</row>
    <row r="73" spans="1:25" s="6" customFormat="1">
      <c r="A73" s="21" t="s">
        <v>47</v>
      </c>
      <c r="B73" s="14">
        <v>0.52100000000000002</v>
      </c>
      <c r="C73" s="14">
        <v>0.52500000000000002</v>
      </c>
      <c r="D73" s="14">
        <v>0.52800000000000002</v>
      </c>
      <c r="E73" s="14">
        <v>0.53200000000000003</v>
      </c>
      <c r="F73" s="14"/>
      <c r="G73" s="14">
        <v>0.53300000000000003</v>
      </c>
      <c r="H73" s="14">
        <v>0.53400000000000003</v>
      </c>
      <c r="I73" s="14">
        <v>0.53400000000000003</v>
      </c>
      <c r="J73" s="14">
        <v>0.53500000000000003</v>
      </c>
      <c r="K73" s="353"/>
      <c r="L73" s="14">
        <v>0.53600000000000003</v>
      </c>
      <c r="M73" s="14">
        <v>0.53900000000000003</v>
      </c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</row>
    <row r="74" spans="1:25" s="6" customFormat="1" ht="25.5">
      <c r="A74" s="21" t="s">
        <v>23</v>
      </c>
      <c r="B74" s="18">
        <v>8745</v>
      </c>
      <c r="C74" s="18">
        <v>8831</v>
      </c>
      <c r="D74" s="18">
        <v>8914</v>
      </c>
      <c r="E74" s="18">
        <v>9019</v>
      </c>
      <c r="F74" s="18"/>
      <c r="G74" s="18">
        <v>9072</v>
      </c>
      <c r="H74" s="18">
        <v>9105</v>
      </c>
      <c r="I74" s="18">
        <v>9144</v>
      </c>
      <c r="J74" s="18">
        <v>9209</v>
      </c>
      <c r="K74" s="356"/>
      <c r="L74" s="18">
        <v>9254</v>
      </c>
      <c r="M74" s="18">
        <v>9330</v>
      </c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</row>
    <row r="75" spans="1:25" s="6" customFormat="1">
      <c r="A75" s="21"/>
      <c r="K75" s="252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</row>
    <row r="76" spans="1:25" s="6" customFormat="1">
      <c r="A76" s="21" t="s">
        <v>24</v>
      </c>
      <c r="B76" s="22">
        <v>0.28299999999999997</v>
      </c>
      <c r="C76" s="22">
        <v>0.28399999999999997</v>
      </c>
      <c r="D76" s="22">
        <v>0.28399999999999997</v>
      </c>
      <c r="E76" s="22">
        <v>0.28399999999999997</v>
      </c>
      <c r="G76" s="22">
        <v>0.28399999999999997</v>
      </c>
      <c r="H76" s="22">
        <v>0.28399999999999997</v>
      </c>
      <c r="I76" s="22">
        <v>0.28299999999999997</v>
      </c>
      <c r="J76" s="22">
        <v>0.28299999999999997</v>
      </c>
      <c r="K76" s="357"/>
      <c r="L76" s="22">
        <v>0.28299999999999997</v>
      </c>
      <c r="M76" s="22">
        <v>0.28299999999999997</v>
      </c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</row>
    <row r="77" spans="1:25" s="6" customFormat="1">
      <c r="A77" s="13"/>
      <c r="B77" s="40"/>
      <c r="C77" s="40"/>
      <c r="D77" s="40"/>
      <c r="E77" s="40"/>
      <c r="G77" s="40"/>
      <c r="H77" s="40"/>
      <c r="I77" s="40"/>
      <c r="J77" s="40"/>
      <c r="K77" s="355"/>
      <c r="L77" s="40"/>
      <c r="M77" s="40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</row>
    <row r="78" spans="1:25" s="6" customFormat="1">
      <c r="A78" s="23" t="s">
        <v>167</v>
      </c>
      <c r="B78" s="25"/>
      <c r="C78" s="25"/>
      <c r="D78" s="25"/>
      <c r="E78" s="25"/>
      <c r="G78" s="25"/>
      <c r="H78" s="25"/>
      <c r="I78" s="25"/>
      <c r="J78" s="25"/>
      <c r="K78" s="358"/>
      <c r="L78" s="25"/>
      <c r="M78" s="25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</row>
    <row r="79" spans="1:25" s="6" customFormat="1" ht="25.5">
      <c r="A79" s="38" t="s">
        <v>13</v>
      </c>
      <c r="B79" s="22">
        <v>1.353</v>
      </c>
      <c r="C79" s="22">
        <v>1.357</v>
      </c>
      <c r="D79" s="22">
        <v>1.3660000000000001</v>
      </c>
      <c r="E79" s="22">
        <v>1.375</v>
      </c>
      <c r="G79" s="22">
        <v>1.38</v>
      </c>
      <c r="H79" s="22">
        <v>1.39</v>
      </c>
      <c r="I79" s="22">
        <v>1.4039999999999999</v>
      </c>
      <c r="J79" s="22">
        <v>1.4179999999999999</v>
      </c>
      <c r="K79" s="357"/>
      <c r="L79" s="22">
        <v>1.4259999999999999</v>
      </c>
      <c r="M79" s="22">
        <v>1.43</v>
      </c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</row>
    <row r="80" spans="1:25" s="6" customFormat="1">
      <c r="A80" s="38" t="s">
        <v>35</v>
      </c>
      <c r="B80" s="22">
        <v>0.27800000000000002</v>
      </c>
      <c r="C80" s="22">
        <v>0.27900000000000003</v>
      </c>
      <c r="D80" s="22">
        <v>0.28000000000000003</v>
      </c>
      <c r="E80" s="22">
        <v>0.28199999999999997</v>
      </c>
      <c r="G80" s="22">
        <v>0.28100000000000003</v>
      </c>
      <c r="H80" s="22">
        <v>0.28100000000000003</v>
      </c>
      <c r="I80" s="22">
        <v>0.28199999999999997</v>
      </c>
      <c r="J80" s="22">
        <v>0.28100000000000003</v>
      </c>
      <c r="K80" s="357"/>
      <c r="L80" s="22">
        <v>0.28299999999999997</v>
      </c>
      <c r="M80" s="22">
        <v>0.28299999999999997</v>
      </c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</row>
    <row r="81" spans="1:25" s="6" customFormat="1">
      <c r="A81" s="38"/>
      <c r="B81" s="22"/>
      <c r="C81" s="22"/>
      <c r="D81" s="22"/>
      <c r="E81" s="120"/>
      <c r="G81" s="22"/>
      <c r="H81" s="22"/>
      <c r="I81" s="22"/>
      <c r="J81" s="120"/>
      <c r="K81" s="370"/>
      <c r="L81" s="120"/>
      <c r="M81" s="120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</row>
    <row r="82" spans="1:25" s="9" customFormat="1" ht="40.5" customHeight="1" thickBot="1">
      <c r="A82" s="42" t="s">
        <v>48</v>
      </c>
      <c r="B82" s="43"/>
      <c r="C82" s="43"/>
      <c r="D82" s="43"/>
      <c r="E82" s="43"/>
      <c r="G82" s="43"/>
      <c r="H82" s="43"/>
      <c r="I82" s="43"/>
      <c r="J82" s="43"/>
      <c r="K82" s="370"/>
      <c r="L82" s="43"/>
      <c r="M82" s="43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</row>
    <row r="83" spans="1:25" s="6" customFormat="1" ht="13.5" thickTop="1">
      <c r="A83" s="13"/>
      <c r="B83" s="40"/>
      <c r="C83" s="40"/>
      <c r="D83" s="40"/>
      <c r="E83" s="133"/>
      <c r="G83" s="40"/>
      <c r="H83" s="40"/>
      <c r="I83" s="40"/>
      <c r="J83" s="133"/>
      <c r="K83" s="370"/>
      <c r="L83" s="133"/>
      <c r="M83" s="133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</row>
    <row r="84" spans="1:25" ht="18">
      <c r="A84" s="432" t="s">
        <v>162</v>
      </c>
      <c r="B84" s="416">
        <v>2018</v>
      </c>
      <c r="C84" s="416"/>
      <c r="D84" s="416"/>
      <c r="E84" s="416"/>
      <c r="F84" s="1"/>
      <c r="G84" s="416">
        <v>2019</v>
      </c>
      <c r="H84" s="416"/>
      <c r="I84" s="416"/>
      <c r="J84" s="416"/>
      <c r="K84" s="370"/>
      <c r="L84" s="416">
        <v>2020</v>
      </c>
      <c r="M84" s="416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</row>
    <row r="85" spans="1:25">
      <c r="A85" s="433"/>
      <c r="B85" s="2" t="s">
        <v>0</v>
      </c>
      <c r="C85" s="2" t="s">
        <v>1</v>
      </c>
      <c r="D85" s="2" t="s">
        <v>2</v>
      </c>
      <c r="E85" s="119" t="s">
        <v>5</v>
      </c>
      <c r="F85" s="1"/>
      <c r="G85" s="2" t="s">
        <v>0</v>
      </c>
      <c r="H85" s="2" t="s">
        <v>1</v>
      </c>
      <c r="I85" s="2" t="s">
        <v>2</v>
      </c>
      <c r="J85" s="119" t="s">
        <v>5</v>
      </c>
      <c r="K85" s="370"/>
      <c r="L85" s="119" t="s">
        <v>0</v>
      </c>
      <c r="M85" s="2" t="s">
        <v>1</v>
      </c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</row>
    <row r="86" spans="1:25">
      <c r="A86" s="7"/>
      <c r="B86" s="3"/>
      <c r="C86" s="3"/>
      <c r="D86" s="3"/>
      <c r="E86" s="54"/>
      <c r="F86" s="1"/>
      <c r="G86" s="3"/>
      <c r="H86" s="3"/>
      <c r="I86" s="3"/>
      <c r="J86" s="54"/>
      <c r="K86" s="370"/>
      <c r="L86" s="54"/>
      <c r="M86" s="5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</row>
    <row r="87" spans="1:25" s="6" customFormat="1">
      <c r="A87" s="26" t="s">
        <v>16</v>
      </c>
      <c r="B87" s="100">
        <v>6886</v>
      </c>
      <c r="C87" s="100">
        <v>7006</v>
      </c>
      <c r="D87" s="100">
        <v>7223</v>
      </c>
      <c r="E87" s="100">
        <v>7447</v>
      </c>
      <c r="G87" s="100">
        <v>7521</v>
      </c>
      <c r="H87" s="100">
        <v>7658</v>
      </c>
      <c r="I87" s="100">
        <v>7778</v>
      </c>
      <c r="J87" s="100">
        <v>7857</v>
      </c>
      <c r="K87" s="370"/>
      <c r="L87" s="100">
        <v>7857</v>
      </c>
      <c r="M87" s="100">
        <v>7907</v>
      </c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</row>
    <row r="88" spans="1:25" s="6" customFormat="1">
      <c r="A88" s="26"/>
      <c r="B88" s="100"/>
      <c r="C88" s="100"/>
      <c r="D88" s="100"/>
      <c r="E88" s="100"/>
      <c r="G88" s="100"/>
      <c r="H88" s="100"/>
      <c r="I88" s="100"/>
      <c r="J88" s="100"/>
      <c r="K88" s="370"/>
      <c r="L88" s="100"/>
      <c r="M88" s="100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</row>
    <row r="89" spans="1:25" s="9" customFormat="1">
      <c r="A89" s="24" t="s">
        <v>12</v>
      </c>
      <c r="K89" s="370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</row>
    <row r="90" spans="1:25" s="6" customFormat="1">
      <c r="A90" s="26" t="s">
        <v>10</v>
      </c>
      <c r="B90" s="28">
        <v>353.9</v>
      </c>
      <c r="C90" s="28">
        <v>349.7</v>
      </c>
      <c r="D90" s="28">
        <v>344.6</v>
      </c>
      <c r="E90" s="28">
        <v>353.3</v>
      </c>
      <c r="G90" s="28">
        <v>357.9</v>
      </c>
      <c r="H90" s="28">
        <v>356.6</v>
      </c>
      <c r="I90" s="28">
        <v>349.5</v>
      </c>
      <c r="J90" s="28">
        <v>354.3</v>
      </c>
      <c r="K90" s="370"/>
      <c r="L90" s="28">
        <v>397.3</v>
      </c>
      <c r="M90" s="28">
        <v>441.5</v>
      </c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</row>
    <row r="91" spans="1:25" s="6" customFormat="1">
      <c r="A91" s="26" t="s">
        <v>11</v>
      </c>
      <c r="B91" s="28">
        <v>162</v>
      </c>
      <c r="C91" s="28">
        <v>166.3</v>
      </c>
      <c r="D91" s="28">
        <v>164.1</v>
      </c>
      <c r="E91" s="28">
        <v>163.6</v>
      </c>
      <c r="G91" s="28">
        <v>161.9</v>
      </c>
      <c r="H91" s="28">
        <v>163</v>
      </c>
      <c r="I91" s="28">
        <v>158.80000000000001</v>
      </c>
      <c r="J91" s="28">
        <v>158.6</v>
      </c>
      <c r="K91" s="370"/>
      <c r="L91" s="28">
        <v>173.2</v>
      </c>
      <c r="M91" s="28">
        <v>193.3</v>
      </c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</row>
    <row r="92" spans="1:25" s="6" customFormat="1">
      <c r="A92" s="26" t="s">
        <v>25</v>
      </c>
      <c r="B92" s="28">
        <v>285.8</v>
      </c>
      <c r="C92" s="28">
        <v>284.7</v>
      </c>
      <c r="D92" s="28">
        <v>279.89999999999998</v>
      </c>
      <c r="E92" s="28">
        <v>284.7</v>
      </c>
      <c r="G92" s="28">
        <v>286.5</v>
      </c>
      <c r="H92" s="28">
        <v>285.8</v>
      </c>
      <c r="I92" s="28">
        <v>279.3</v>
      </c>
      <c r="J92" s="28">
        <v>281.8</v>
      </c>
      <c r="K92" s="370"/>
      <c r="L92" s="28">
        <v>314.2</v>
      </c>
      <c r="M92" s="28">
        <v>350.2</v>
      </c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</row>
    <row r="93" spans="1:25" s="6" customFormat="1">
      <c r="A93" s="26"/>
      <c r="B93" s="28"/>
      <c r="C93" s="28"/>
      <c r="D93" s="28"/>
      <c r="E93" s="28"/>
      <c r="G93" s="28"/>
      <c r="H93" s="28"/>
      <c r="I93" s="28"/>
      <c r="J93" s="28"/>
      <c r="K93" s="370"/>
      <c r="L93" s="28"/>
      <c r="M93" s="28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</row>
    <row r="94" spans="1:25" s="9" customFormat="1">
      <c r="A94" s="24" t="s">
        <v>17</v>
      </c>
      <c r="B94" s="25"/>
      <c r="C94" s="25"/>
      <c r="D94" s="25"/>
      <c r="E94" s="25"/>
      <c r="G94" s="25"/>
      <c r="H94" s="25"/>
      <c r="I94" s="25"/>
      <c r="J94" s="25"/>
      <c r="K94" s="370"/>
      <c r="L94" s="25"/>
      <c r="M94" s="25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</row>
    <row r="95" spans="1:25" s="6" customFormat="1">
      <c r="A95" s="26" t="s">
        <v>10</v>
      </c>
      <c r="B95" s="28">
        <v>3.1</v>
      </c>
      <c r="C95" s="28">
        <v>2.7</v>
      </c>
      <c r="D95" s="28">
        <v>2.8</v>
      </c>
      <c r="E95" s="28">
        <v>2.8</v>
      </c>
      <c r="G95" s="28">
        <v>2.8</v>
      </c>
      <c r="H95" s="28">
        <v>2.5</v>
      </c>
      <c r="I95" s="28">
        <v>2.4</v>
      </c>
      <c r="J95" s="28">
        <v>2.8</v>
      </c>
      <c r="K95" s="370"/>
      <c r="L95" s="28">
        <v>2.5</v>
      </c>
      <c r="M95" s="28">
        <v>2.1</v>
      </c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</row>
    <row r="96" spans="1:25" s="6" customFormat="1">
      <c r="A96" s="26" t="s">
        <v>11</v>
      </c>
      <c r="B96" s="28">
        <v>14.6</v>
      </c>
      <c r="C96" s="28">
        <v>11.3</v>
      </c>
      <c r="D96" s="28">
        <v>10.4</v>
      </c>
      <c r="E96" s="28">
        <v>8.9</v>
      </c>
      <c r="G96" s="28">
        <v>10.8</v>
      </c>
      <c r="H96" s="28">
        <v>10.199999999999999</v>
      </c>
      <c r="I96" s="28">
        <v>10.7</v>
      </c>
      <c r="J96" s="28">
        <v>10.199999999999999</v>
      </c>
      <c r="K96" s="370"/>
      <c r="L96" s="28">
        <v>9.1</v>
      </c>
      <c r="M96" s="28">
        <v>10.4</v>
      </c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</row>
    <row r="97" spans="1:25" s="6" customFormat="1">
      <c r="A97" s="23"/>
      <c r="B97" s="25"/>
      <c r="C97" s="25"/>
      <c r="D97" s="25"/>
      <c r="E97" s="25"/>
      <c r="G97" s="25"/>
      <c r="H97" s="25"/>
      <c r="I97" s="25"/>
      <c r="J97" s="25"/>
      <c r="K97" s="370"/>
      <c r="L97" s="25"/>
      <c r="M97" s="25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</row>
    <row r="98" spans="1:25" s="6" customFormat="1">
      <c r="A98" s="26" t="s">
        <v>27</v>
      </c>
      <c r="B98" s="28">
        <v>75.2</v>
      </c>
      <c r="C98" s="28">
        <v>79.900000000000006</v>
      </c>
      <c r="D98" s="28">
        <v>95.8</v>
      </c>
      <c r="E98" s="28">
        <v>116.1</v>
      </c>
      <c r="G98" s="28">
        <v>82.4</v>
      </c>
      <c r="H98" s="28">
        <v>99.1</v>
      </c>
      <c r="I98" s="28">
        <v>94.8</v>
      </c>
      <c r="J98" s="28">
        <v>116.6</v>
      </c>
      <c r="K98" s="370"/>
      <c r="L98" s="28">
        <v>82.1</v>
      </c>
      <c r="M98" s="28">
        <v>78.3</v>
      </c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</row>
    <row r="99" spans="1:25" s="9" customFormat="1" ht="13.5" thickBot="1">
      <c r="A99" s="29" t="s">
        <v>28</v>
      </c>
      <c r="B99" s="106">
        <v>39.700000000000003</v>
      </c>
      <c r="C99" s="106">
        <v>29.5</v>
      </c>
      <c r="D99" s="106">
        <v>35.799999999999997</v>
      </c>
      <c r="E99" s="106">
        <v>45.8</v>
      </c>
      <c r="G99" s="106">
        <v>43.9</v>
      </c>
      <c r="H99" s="106">
        <v>43.1</v>
      </c>
      <c r="I99" s="106">
        <v>45.7</v>
      </c>
      <c r="J99" s="106">
        <v>60.9</v>
      </c>
      <c r="K99" s="370"/>
      <c r="L99" s="106">
        <v>48</v>
      </c>
      <c r="M99" s="106">
        <v>59.8</v>
      </c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</row>
    <row r="100" spans="1:25" s="6" customFormat="1" ht="13.5" thickTop="1">
      <c r="A100" s="23"/>
      <c r="B100" s="25"/>
      <c r="C100" s="25"/>
      <c r="D100" s="25"/>
      <c r="E100" s="133"/>
      <c r="G100" s="25"/>
      <c r="H100" s="25"/>
      <c r="I100" s="25"/>
      <c r="J100" s="133"/>
      <c r="K100" s="370"/>
      <c r="L100" s="133"/>
      <c r="M100" s="133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</row>
    <row r="101" spans="1:25" ht="18" customHeight="1">
      <c r="A101" s="430" t="s">
        <v>38</v>
      </c>
      <c r="B101" s="416">
        <v>2018</v>
      </c>
      <c r="C101" s="416"/>
      <c r="D101" s="416"/>
      <c r="E101" s="416"/>
      <c r="F101" s="1"/>
      <c r="G101" s="416">
        <v>2019</v>
      </c>
      <c r="H101" s="416"/>
      <c r="I101" s="416"/>
      <c r="J101" s="416"/>
      <c r="K101" s="370"/>
      <c r="L101" s="367">
        <v>2020</v>
      </c>
      <c r="M101" s="389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</row>
    <row r="102" spans="1:25" ht="27" customHeight="1">
      <c r="A102" s="431"/>
      <c r="B102" s="2" t="s">
        <v>0</v>
      </c>
      <c r="C102" s="2" t="s">
        <v>1</v>
      </c>
      <c r="D102" s="2" t="s">
        <v>2</v>
      </c>
      <c r="E102" s="119" t="s">
        <v>5</v>
      </c>
      <c r="F102" s="1"/>
      <c r="G102" s="2" t="s">
        <v>0</v>
      </c>
      <c r="H102" s="2" t="s">
        <v>1</v>
      </c>
      <c r="I102" s="2" t="s">
        <v>2</v>
      </c>
      <c r="J102" s="119" t="s">
        <v>5</v>
      </c>
      <c r="K102" s="370"/>
      <c r="L102" s="119" t="s">
        <v>0</v>
      </c>
      <c r="M102" s="119" t="s">
        <v>1</v>
      </c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</row>
    <row r="103" spans="1:25" s="6" customFormat="1">
      <c r="A103" s="47" t="s">
        <v>30</v>
      </c>
      <c r="B103" s="48">
        <v>14372</v>
      </c>
      <c r="C103" s="48">
        <v>13730</v>
      </c>
      <c r="D103" s="48">
        <v>13492</v>
      </c>
      <c r="E103" s="48">
        <v>13197</v>
      </c>
      <c r="F103" s="10"/>
      <c r="G103" s="48">
        <v>13077</v>
      </c>
      <c r="H103" s="48">
        <v>12429</v>
      </c>
      <c r="I103" s="48">
        <v>12219</v>
      </c>
      <c r="J103" s="48">
        <v>12034</v>
      </c>
      <c r="K103" s="370"/>
      <c r="L103" s="48">
        <v>11885</v>
      </c>
      <c r="M103" s="48">
        <v>11219</v>
      </c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</row>
    <row r="104" spans="1:25" s="9" customFormat="1">
      <c r="A104" s="51" t="s">
        <v>29</v>
      </c>
      <c r="B104" s="52">
        <v>348</v>
      </c>
      <c r="C104" s="52">
        <v>345</v>
      </c>
      <c r="D104" s="52">
        <v>347</v>
      </c>
      <c r="E104" s="52">
        <v>348</v>
      </c>
      <c r="F104" s="53"/>
      <c r="G104" s="52">
        <v>355</v>
      </c>
      <c r="H104" s="52">
        <v>353</v>
      </c>
      <c r="I104" s="52">
        <v>351</v>
      </c>
      <c r="J104" s="52">
        <v>342</v>
      </c>
      <c r="K104" s="370"/>
      <c r="L104" s="52">
        <v>330</v>
      </c>
      <c r="M104" s="52">
        <v>330</v>
      </c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</row>
    <row r="105" spans="1:25" s="9" customFormat="1" ht="13.5" thickBot="1">
      <c r="A105" s="49" t="s">
        <v>21</v>
      </c>
      <c r="B105" s="50">
        <v>14720</v>
      </c>
      <c r="C105" s="50">
        <v>14075</v>
      </c>
      <c r="D105" s="50">
        <v>13839</v>
      </c>
      <c r="E105" s="50">
        <v>13545</v>
      </c>
      <c r="F105" s="53"/>
      <c r="G105" s="50">
        <v>13432</v>
      </c>
      <c r="H105" s="50">
        <v>12782</v>
      </c>
      <c r="I105" s="50">
        <v>12570</v>
      </c>
      <c r="J105" s="50">
        <v>12376</v>
      </c>
      <c r="K105" s="370"/>
      <c r="L105" s="50">
        <v>12215</v>
      </c>
      <c r="M105" s="50">
        <v>11549</v>
      </c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</row>
    <row r="106" spans="1:25" ht="13.5" thickTop="1">
      <c r="A106" s="32"/>
      <c r="E106" s="6"/>
      <c r="J106" s="6"/>
      <c r="L106" s="6"/>
      <c r="M106" s="6"/>
    </row>
    <row r="107" spans="1:25">
      <c r="A107" s="32"/>
      <c r="B107" s="30"/>
      <c r="C107" s="30"/>
      <c r="D107" s="30"/>
      <c r="E107" s="120"/>
      <c r="G107" s="30"/>
      <c r="H107" s="30"/>
      <c r="I107" s="30"/>
      <c r="J107" s="120"/>
      <c r="L107" s="120"/>
      <c r="M107" s="120"/>
    </row>
    <row r="108" spans="1:25">
      <c r="A108" s="32"/>
      <c r="E108" s="136"/>
      <c r="J108" s="136"/>
      <c r="L108" s="136"/>
      <c r="M108" s="136"/>
    </row>
    <row r="109" spans="1:25">
      <c r="E109" s="53"/>
      <c r="J109" s="53"/>
      <c r="L109" s="53"/>
      <c r="M109" s="53"/>
    </row>
    <row r="110" spans="1:25">
      <c r="E110" s="53"/>
      <c r="J110" s="53"/>
      <c r="L110" s="53"/>
      <c r="M110" s="53"/>
    </row>
    <row r="111" spans="1:25">
      <c r="E111" s="9"/>
      <c r="J111" s="9"/>
      <c r="L111" s="9"/>
      <c r="M111" s="9"/>
    </row>
    <row r="112" spans="1:25">
      <c r="E112" s="53"/>
      <c r="J112" s="53"/>
      <c r="L112" s="53"/>
      <c r="M112" s="53"/>
    </row>
    <row r="113" spans="5:13">
      <c r="E113" s="9"/>
      <c r="J113" s="9"/>
      <c r="L113" s="9"/>
      <c r="M113" s="9"/>
    </row>
  </sheetData>
  <mergeCells count="19">
    <mergeCell ref="L2:M2"/>
    <mergeCell ref="L46:M46"/>
    <mergeCell ref="L84:M84"/>
    <mergeCell ref="G46:J46"/>
    <mergeCell ref="G2:J2"/>
    <mergeCell ref="L64:M64"/>
    <mergeCell ref="A101:A102"/>
    <mergeCell ref="A46:A47"/>
    <mergeCell ref="A84:A85"/>
    <mergeCell ref="A64:A65"/>
    <mergeCell ref="A2:A3"/>
    <mergeCell ref="G101:J101"/>
    <mergeCell ref="G84:J84"/>
    <mergeCell ref="G64:J64"/>
    <mergeCell ref="B2:E2"/>
    <mergeCell ref="B46:E46"/>
    <mergeCell ref="B101:E101"/>
    <mergeCell ref="B84:E84"/>
    <mergeCell ref="B64:E64"/>
  </mergeCells>
  <phoneticPr fontId="19" type="noConversion"/>
  <pageMargins left="0.74803149606299213" right="0.74803149606299213" top="0.55118110236220474" bottom="0.15748031496062992" header="0.51181102362204722" footer="0.51181102362204722"/>
  <pageSetup paperSize="9" scale="72" fitToHeight="4" orientation="portrait" r:id="rId1"/>
  <headerFooter alignWithMargins="0"/>
  <rowBreaks count="1" manualBreakCount="1"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2020-07-29T08:15:24Z</cp:lastPrinted>
  <dcterms:created xsi:type="dcterms:W3CDTF">2010-12-20T13:07:37Z</dcterms:created>
  <dcterms:modified xsi:type="dcterms:W3CDTF">2020-07-29T13:48:59Z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